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rcy\Dropbox\Docs_darcy\SITE _DADOS\ICMS DIVERSOS\"/>
    </mc:Choice>
  </mc:AlternateContent>
  <xr:revisionPtr revIDLastSave="0" documentId="13_ncr:1_{7AD045F4-8DB0-4B2A-8D9B-45837D1116E8}" xr6:coauthVersionLast="47" xr6:coauthVersionMax="47" xr10:uidLastSave="{00000000-0000-0000-0000-000000000000}"/>
  <bookViews>
    <workbookView xWindow="-120" yWindow="-120" windowWidth="29040" windowHeight="15720" xr2:uid="{BDCB62C3-E73D-4B13-8077-9CBFE2BFA782}"/>
  </bookViews>
  <sheets>
    <sheet name="Planilha1" sheetId="1" r:id="rId1"/>
    <sheet name="Planilha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2" i="1" l="1"/>
  <c r="I32" i="1"/>
  <c r="C32" i="1"/>
  <c r="O25" i="1"/>
  <c r="O26" i="1"/>
  <c r="O27" i="1"/>
  <c r="O28" i="1"/>
  <c r="O29" i="1"/>
  <c r="O30" i="1"/>
  <c r="J25" i="1"/>
  <c r="J26" i="1"/>
  <c r="J27" i="1"/>
  <c r="J28" i="1"/>
  <c r="J29" i="1"/>
  <c r="J30" i="1"/>
  <c r="D25" i="1"/>
  <c r="D26" i="1"/>
  <c r="D27" i="1"/>
  <c r="D28" i="1"/>
  <c r="D29" i="1"/>
  <c r="D30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J13" i="1"/>
  <c r="J14" i="1"/>
  <c r="J15" i="1"/>
  <c r="J16" i="1"/>
  <c r="J17" i="1"/>
  <c r="J18" i="1"/>
  <c r="J19" i="1"/>
  <c r="J20" i="1"/>
  <c r="J21" i="1"/>
  <c r="J22" i="1"/>
  <c r="J23" i="1"/>
  <c r="J24" i="1"/>
  <c r="J12" i="1"/>
  <c r="D24" i="1"/>
  <c r="D23" i="1"/>
  <c r="D22" i="1"/>
  <c r="D21" i="1"/>
</calcChain>
</file>

<file path=xl/sharedStrings.xml><?xml version="1.0" encoding="utf-8"?>
<sst xmlns="http://schemas.openxmlformats.org/spreadsheetml/2006/main" count="61" uniqueCount="30">
  <si>
    <t>ICMS arrecadado a qualquer título, mensalmente, em valores nominais e reais</t>
  </si>
  <si>
    <t>Atualizado pelo IPCA</t>
  </si>
  <si>
    <t>Atualizado pelo IGP-DI.</t>
  </si>
  <si>
    <t>VALORES NOMINAIS</t>
  </si>
  <si>
    <t>VARIAÇÃO NOMINAL</t>
  </si>
  <si>
    <t>IPCA</t>
  </si>
  <si>
    <t>VALORES REAIS</t>
  </si>
  <si>
    <t>VARIAÇÃO REAL</t>
  </si>
  <si>
    <t>IGP-DI</t>
  </si>
  <si>
    <t>MÊS</t>
  </si>
  <si>
    <t>MENSAL</t>
  </si>
  <si>
    <t>ACUMULADO</t>
  </si>
  <si>
    <t>S/ANO ANTERIOR</t>
  </si>
  <si>
    <t>ACUMUL.</t>
  </si>
  <si>
    <t>Total</t>
  </si>
  <si>
    <t>Cresc.%</t>
  </si>
  <si>
    <t/>
  </si>
  <si>
    <t>FONTE: Secretaria da Fazenda-RS.</t>
  </si>
  <si>
    <t>https://www.sefaz.rs.gov.br/SAR/CAR-TOT-DEM-ICMS.aspx</t>
  </si>
  <si>
    <t>TOTAL</t>
  </si>
  <si>
    <t xml:space="preserve">Observação: </t>
  </si>
  <si>
    <t>http://receitadados.fazenda.rs.gov.br/paineis/arrecadacao/</t>
  </si>
  <si>
    <t>Após 2021 os dados incluem o fundo Ampara. Disponível em:</t>
  </si>
  <si>
    <t>Até 2019 os dados excluem o fundo Ampara e estão no link:</t>
  </si>
  <si>
    <t>NOTA</t>
  </si>
  <si>
    <t>A partir de janeiro de 2020 os dados incluem o Fundo Ampara.</t>
  </si>
  <si>
    <t>Diferença</t>
  </si>
  <si>
    <t xml:space="preserve">Redução das </t>
  </si>
  <si>
    <t>alíquotas especiais</t>
  </si>
  <si>
    <t>Soma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</si>
</sst>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(* #,##0.00_);_(* \(#,##0.00\);_(* \-??_);_(@_)"/>
    <numFmt numFmtId="165" formatCode="_(* #,##0.000_);_(* \(#,##0.000\);_(* \-??_);_(@_)"/>
    <numFmt numFmtId="166" formatCode="mm/yy"/>
    <numFmt numFmtId="167" formatCode="_(* #,##0_);_(* \(#,##0\);_(* \-??_);_(@_)"/>
    <numFmt numFmtId="168" formatCode="0.000"/>
    <numFmt numFmtId="169" formatCode="0.0000"/>
    <numFmt numFmtId="170" formatCode="0.0%"/>
    <numFmt numFmtId="171" formatCode="_-* #,##0.000_-;\-* #,##0.000_-;_-* &quot;-&quot;???_-;_-@_-"/>
    <numFmt numFmtId="172" formatCode="0.0"/>
    <numFmt numFmtId="173" formatCode="_-* #,##0_-;\-* #,##0_-;_-* &quot;-&quot;??_-;_-@_-"/>
    <numFmt numFmtId="174" formatCode="_-* #,##0.000_-;\-* #,##0.00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color rgb="FF000000"/>
      <name val="Verdana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sz val="10"/>
      <name val="Verdana"/>
      <family val="2"/>
    </font>
    <font>
      <sz val="10"/>
      <color rgb="FF000000"/>
      <name val="Arial"/>
      <family val="2"/>
    </font>
    <font>
      <sz val="8"/>
      <name val="Verdana"/>
      <family val="2"/>
    </font>
    <font>
      <b/>
      <sz val="10"/>
      <color rgb="FF000000"/>
      <name val="Arial"/>
      <family val="2"/>
    </font>
    <font>
      <sz val="10"/>
      <color rgb="FF000000"/>
      <name val="Verdana"/>
      <family val="2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Arial"/>
      <family val="2"/>
    </font>
    <font>
      <b/>
      <sz val="8"/>
      <color rgb="FF000000"/>
      <name val="Verdana"/>
      <family val="2"/>
    </font>
    <font>
      <b/>
      <i/>
      <sz val="10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55"/>
      </patternFill>
    </fill>
    <fill>
      <patternFill patternType="solid">
        <fgColor theme="0" tint="-4.9989318521683403E-2"/>
        <bgColor indexed="55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55"/>
      </patternFill>
    </fill>
    <fill>
      <patternFill patternType="solid">
        <fgColor theme="0" tint="-0.14999847407452621"/>
        <bgColor indexed="55"/>
      </patternFill>
    </fill>
    <fill>
      <patternFill patternType="solid">
        <fgColor rgb="FFDCE8F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rgb="FF9F9F9F"/>
      </right>
      <top/>
      <bottom style="medium">
        <color rgb="FFCFCFCF"/>
      </bottom>
      <diagonal/>
    </border>
    <border>
      <left/>
      <right style="medium">
        <color rgb="FF9F9F9F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Alignment="0" applyProtection="0"/>
    <xf numFmtId="9" fontId="2" fillId="0" borderId="0" applyFont="0" applyFill="0" applyAlignment="0" applyProtection="0"/>
  </cellStyleXfs>
  <cellXfs count="284">
    <xf numFmtId="0" fontId="0" fillId="0" borderId="0" xfId="0"/>
    <xf numFmtId="0" fontId="3" fillId="0" borderId="0" xfId="3" applyFont="1"/>
    <xf numFmtId="0" fontId="2" fillId="0" borderId="0" xfId="3"/>
    <xf numFmtId="0" fontId="2" fillId="2" borderId="1" xfId="3" applyFill="1" applyBorder="1"/>
    <xf numFmtId="0" fontId="4" fillId="2" borderId="1" xfId="3" applyFont="1" applyFill="1" applyBorder="1"/>
    <xf numFmtId="0" fontId="2" fillId="0" borderId="3" xfId="3" applyBorder="1"/>
    <xf numFmtId="0" fontId="2" fillId="0" borderId="4" xfId="3" applyBorder="1"/>
    <xf numFmtId="0" fontId="2" fillId="3" borderId="4" xfId="3" applyFill="1" applyBorder="1"/>
    <xf numFmtId="0" fontId="2" fillId="4" borderId="0" xfId="3" applyFill="1"/>
    <xf numFmtId="0" fontId="5" fillId="4" borderId="5" xfId="3" applyFont="1" applyFill="1" applyBorder="1"/>
    <xf numFmtId="0" fontId="2" fillId="4" borderId="6" xfId="3" applyFill="1" applyBorder="1"/>
    <xf numFmtId="0" fontId="5" fillId="0" borderId="0" xfId="3" applyFont="1"/>
    <xf numFmtId="0" fontId="5" fillId="0" borderId="0" xfId="3" applyFont="1" applyAlignment="1">
      <alignment horizontal="center"/>
    </xf>
    <xf numFmtId="0" fontId="5" fillId="4" borderId="0" xfId="3" applyFont="1" applyFill="1"/>
    <xf numFmtId="0" fontId="5" fillId="4" borderId="0" xfId="3" applyFont="1" applyFill="1" applyAlignment="1">
      <alignment horizontal="center"/>
    </xf>
    <xf numFmtId="0" fontId="5" fillId="5" borderId="9" xfId="3" applyFont="1" applyFill="1" applyBorder="1" applyAlignment="1">
      <alignment horizontal="center"/>
    </xf>
    <xf numFmtId="0" fontId="5" fillId="5" borderId="0" xfId="3" applyFont="1" applyFill="1" applyAlignment="1">
      <alignment horizontal="center"/>
    </xf>
    <xf numFmtId="0" fontId="5" fillId="7" borderId="0" xfId="3" applyFont="1" applyFill="1" applyAlignment="1">
      <alignment horizontal="center"/>
    </xf>
    <xf numFmtId="4" fontId="2" fillId="0" borderId="0" xfId="3" applyNumberFormat="1" applyAlignment="1">
      <alignment horizontal="right" wrapText="1"/>
    </xf>
    <xf numFmtId="0" fontId="5" fillId="4" borderId="3" xfId="3" applyFont="1" applyFill="1" applyBorder="1"/>
    <xf numFmtId="0" fontId="2" fillId="4" borderId="3" xfId="3" applyFill="1" applyBorder="1"/>
    <xf numFmtId="0" fontId="5" fillId="4" borderId="3" xfId="3" applyFont="1" applyFill="1" applyBorder="1" applyAlignment="1">
      <alignment horizontal="center"/>
    </xf>
    <xf numFmtId="43" fontId="2" fillId="0" borderId="0" xfId="3" applyNumberFormat="1"/>
    <xf numFmtId="0" fontId="2" fillId="2" borderId="0" xfId="3" applyFill="1"/>
    <xf numFmtId="0" fontId="2" fillId="6" borderId="0" xfId="3" applyFill="1"/>
    <xf numFmtId="43" fontId="2" fillId="6" borderId="0" xfId="1" applyFont="1" applyFill="1" applyBorder="1"/>
    <xf numFmtId="0" fontId="2" fillId="0" borderId="0" xfId="0" applyFont="1"/>
    <xf numFmtId="167" fontId="2" fillId="0" borderId="0" xfId="4" applyNumberFormat="1"/>
    <xf numFmtId="167" fontId="2" fillId="0" borderId="0" xfId="3" applyNumberFormat="1"/>
    <xf numFmtId="164" fontId="2" fillId="2" borderId="0" xfId="4" applyFill="1"/>
    <xf numFmtId="167" fontId="2" fillId="2" borderId="0" xfId="4" applyNumberFormat="1" applyFill="1"/>
    <xf numFmtId="167" fontId="2" fillId="2" borderId="0" xfId="3" applyNumberFormat="1" applyFill="1"/>
    <xf numFmtId="0" fontId="2" fillId="6" borderId="0" xfId="0" applyFont="1" applyFill="1"/>
    <xf numFmtId="43" fontId="2" fillId="6" borderId="0" xfId="1" applyFont="1" applyFill="1" applyAlignment="1">
      <alignment horizontal="right"/>
    </xf>
    <xf numFmtId="43" fontId="2" fillId="6" borderId="0" xfId="1" applyFont="1" applyFill="1"/>
    <xf numFmtId="168" fontId="2" fillId="6" borderId="0" xfId="0" applyNumberFormat="1" applyFont="1" applyFill="1"/>
    <xf numFmtId="166" fontId="5" fillId="8" borderId="0" xfId="3" applyNumberFormat="1" applyFont="1" applyFill="1" applyAlignment="1">
      <alignment horizontal="center"/>
    </xf>
    <xf numFmtId="164" fontId="5" fillId="8" borderId="0" xfId="4" applyFont="1" applyFill="1"/>
    <xf numFmtId="167" fontId="5" fillId="8" borderId="0" xfId="4" applyNumberFormat="1" applyFont="1" applyFill="1" applyAlignment="1">
      <alignment horizontal="right"/>
    </xf>
    <xf numFmtId="43" fontId="2" fillId="3" borderId="0" xfId="1" applyFont="1" applyFill="1"/>
    <xf numFmtId="0" fontId="2" fillId="0" borderId="0" xfId="3" applyAlignment="1">
      <alignment horizontal="center"/>
    </xf>
    <xf numFmtId="10" fontId="2" fillId="2" borderId="0" xfId="5" applyNumberFormat="1" applyFill="1"/>
    <xf numFmtId="10" fontId="2" fillId="6" borderId="0" xfId="2" applyNumberFormat="1" applyFont="1" applyFill="1"/>
    <xf numFmtId="10" fontId="2" fillId="0" borderId="0" xfId="5" applyNumberFormat="1" applyFill="1"/>
    <xf numFmtId="0" fontId="5" fillId="8" borderId="0" xfId="3" applyFont="1" applyFill="1" applyAlignment="1">
      <alignment horizontal="center"/>
    </xf>
    <xf numFmtId="10" fontId="5" fillId="8" borderId="0" xfId="2" applyNumberFormat="1" applyFont="1" applyFill="1"/>
    <xf numFmtId="165" fontId="2" fillId="6" borderId="0" xfId="4" applyNumberFormat="1" applyFont="1" applyFill="1"/>
    <xf numFmtId="164" fontId="2" fillId="2" borderId="0" xfId="3" applyNumberFormat="1" applyFill="1"/>
    <xf numFmtId="0" fontId="2" fillId="3" borderId="0" xfId="3" applyFill="1"/>
    <xf numFmtId="0" fontId="5" fillId="0" borderId="0" xfId="0" applyFont="1" applyAlignment="1">
      <alignment horizontal="center"/>
    </xf>
    <xf numFmtId="10" fontId="5" fillId="2" borderId="0" xfId="5" applyNumberFormat="1" applyFont="1" applyFill="1"/>
    <xf numFmtId="170" fontId="2" fillId="0" borderId="0" xfId="5" applyNumberFormat="1"/>
    <xf numFmtId="167" fontId="2" fillId="0" borderId="0" xfId="4" applyNumberFormat="1" applyFill="1"/>
    <xf numFmtId="170" fontId="2" fillId="0" borderId="0" xfId="5" applyNumberFormat="1" applyFill="1"/>
    <xf numFmtId="170" fontId="2" fillId="0" borderId="0" xfId="5" applyNumberFormat="1" applyFont="1" applyFill="1"/>
    <xf numFmtId="164" fontId="2" fillId="2" borderId="0" xfId="4" applyFont="1" applyFill="1"/>
    <xf numFmtId="167" fontId="5" fillId="3" borderId="0" xfId="3" applyNumberFormat="1" applyFont="1" applyFill="1"/>
    <xf numFmtId="17" fontId="2" fillId="0" borderId="0" xfId="3" applyNumberFormat="1" applyAlignment="1">
      <alignment horizontal="center"/>
    </xf>
    <xf numFmtId="170" fontId="2" fillId="2" borderId="0" xfId="5" applyNumberFormat="1" applyFill="1"/>
    <xf numFmtId="164" fontId="5" fillId="3" borderId="0" xfId="3" applyNumberFormat="1" applyFont="1" applyFill="1"/>
    <xf numFmtId="43" fontId="2" fillId="3" borderId="0" xfId="1" applyFont="1" applyFill="1" applyBorder="1"/>
    <xf numFmtId="43" fontId="2" fillId="2" borderId="0" xfId="3" applyNumberFormat="1" applyFill="1"/>
    <xf numFmtId="0" fontId="7" fillId="0" borderId="0" xfId="3" applyFont="1" applyAlignment="1">
      <alignment wrapText="1"/>
    </xf>
    <xf numFmtId="171" fontId="2" fillId="6" borderId="0" xfId="0" applyNumberFormat="1" applyFont="1" applyFill="1"/>
    <xf numFmtId="170" fontId="2" fillId="0" borderId="0" xfId="3" applyNumberFormat="1"/>
    <xf numFmtId="164" fontId="10" fillId="2" borderId="0" xfId="4" applyFont="1" applyFill="1" applyAlignment="1">
      <alignment horizontal="right" vertical="center" wrapText="1"/>
    </xf>
    <xf numFmtId="170" fontId="2" fillId="3" borderId="0" xfId="3" applyNumberFormat="1" applyFill="1"/>
    <xf numFmtId="3" fontId="2" fillId="0" borderId="0" xfId="4" applyNumberFormat="1"/>
    <xf numFmtId="164" fontId="10" fillId="2" borderId="0" xfId="4" applyFont="1" applyFill="1" applyAlignment="1">
      <alignment vertical="center" wrapText="1"/>
    </xf>
    <xf numFmtId="165" fontId="9" fillId="6" borderId="0" xfId="4" applyNumberFormat="1" applyFont="1" applyFill="1" applyAlignment="1">
      <alignment horizontal="right" vertical="center" wrapText="1"/>
    </xf>
    <xf numFmtId="3" fontId="2" fillId="3" borderId="0" xfId="3" applyNumberFormat="1" applyFill="1"/>
    <xf numFmtId="4" fontId="10" fillId="3" borderId="0" xfId="3" applyNumberFormat="1" applyFont="1" applyFill="1" applyAlignment="1">
      <alignment horizontal="right" vertical="center" wrapText="1"/>
    </xf>
    <xf numFmtId="0" fontId="10" fillId="2" borderId="0" xfId="3" applyFont="1" applyFill="1" applyAlignment="1">
      <alignment horizontal="left" vertical="center" wrapText="1"/>
    </xf>
    <xf numFmtId="4" fontId="10" fillId="2" borderId="0" xfId="3" applyNumberFormat="1" applyFont="1" applyFill="1" applyAlignment="1">
      <alignment horizontal="right" vertical="center" wrapText="1"/>
    </xf>
    <xf numFmtId="3" fontId="10" fillId="2" borderId="0" xfId="3" applyNumberFormat="1" applyFont="1" applyFill="1" applyAlignment="1">
      <alignment horizontal="right" vertical="center" wrapText="1"/>
    </xf>
    <xf numFmtId="0" fontId="11" fillId="6" borderId="0" xfId="0" applyFont="1" applyFill="1" applyAlignment="1">
      <alignment horizontal="right" vertical="center" wrapText="1"/>
    </xf>
    <xf numFmtId="164" fontId="2" fillId="0" borderId="0" xfId="4"/>
    <xf numFmtId="3" fontId="2" fillId="0" borderId="0" xfId="3" applyNumberFormat="1"/>
    <xf numFmtId="167" fontId="5" fillId="0" borderId="0" xfId="4" applyNumberFormat="1" applyFont="1"/>
    <xf numFmtId="170" fontId="5" fillId="0" borderId="0" xfId="5" applyNumberFormat="1" applyFont="1"/>
    <xf numFmtId="167" fontId="5" fillId="2" borderId="0" xfId="3" applyNumberFormat="1" applyFont="1" applyFill="1"/>
    <xf numFmtId="164" fontId="10" fillId="2" borderId="0" xfId="4" applyFont="1" applyFill="1" applyAlignment="1">
      <alignment horizontal="left" vertical="center" wrapText="1"/>
    </xf>
    <xf numFmtId="167" fontId="10" fillId="2" borderId="0" xfId="4" applyNumberFormat="1" applyFont="1" applyFill="1" applyAlignment="1">
      <alignment horizontal="right" vertical="center" wrapText="1"/>
    </xf>
    <xf numFmtId="167" fontId="10" fillId="2" borderId="0" xfId="4" applyNumberFormat="1" applyFont="1" applyFill="1" applyAlignment="1">
      <alignment vertical="center" wrapText="1"/>
    </xf>
    <xf numFmtId="0" fontId="10" fillId="3" borderId="0" xfId="3" applyFont="1" applyFill="1" applyAlignment="1">
      <alignment horizontal="left" vertical="center" wrapText="1"/>
    </xf>
    <xf numFmtId="172" fontId="2" fillId="3" borderId="0" xfId="3" applyNumberFormat="1" applyFill="1"/>
    <xf numFmtId="17" fontId="2" fillId="0" borderId="0" xfId="3" applyNumberFormat="1"/>
    <xf numFmtId="0" fontId="10" fillId="0" borderId="0" xfId="3" applyFont="1" applyAlignment="1">
      <alignment horizontal="left" vertical="center" wrapText="1"/>
    </xf>
    <xf numFmtId="172" fontId="2" fillId="2" borderId="0" xfId="3" applyNumberFormat="1" applyFill="1"/>
    <xf numFmtId="43" fontId="10" fillId="2" borderId="0" xfId="3" applyNumberFormat="1" applyFont="1" applyFill="1" applyAlignment="1">
      <alignment horizontal="right" vertical="center" wrapText="1"/>
    </xf>
    <xf numFmtId="0" fontId="10" fillId="3" borderId="0" xfId="3" applyFont="1" applyFill="1" applyAlignment="1">
      <alignment horizontal="right" vertical="center" wrapText="1"/>
    </xf>
    <xf numFmtId="43" fontId="12" fillId="3" borderId="0" xfId="3" applyNumberFormat="1" applyFont="1" applyFill="1" applyAlignment="1">
      <alignment horizontal="right" vertical="center" wrapText="1"/>
    </xf>
    <xf numFmtId="164" fontId="2" fillId="3" borderId="0" xfId="3" applyNumberFormat="1" applyFill="1"/>
    <xf numFmtId="164" fontId="10" fillId="3" borderId="0" xfId="4" applyFont="1" applyFill="1" applyAlignment="1">
      <alignment vertical="center" wrapText="1"/>
    </xf>
    <xf numFmtId="0" fontId="10" fillId="0" borderId="0" xfId="3" applyFont="1" applyAlignment="1">
      <alignment horizontal="right" vertical="center" wrapText="1"/>
    </xf>
    <xf numFmtId="43" fontId="10" fillId="2" borderId="0" xfId="3" applyNumberFormat="1" applyFont="1" applyFill="1" applyAlignment="1">
      <alignment vertical="center" wrapText="1"/>
    </xf>
    <xf numFmtId="167" fontId="2" fillId="0" borderId="0" xfId="4" applyNumberFormat="1" applyFont="1" applyFill="1"/>
    <xf numFmtId="43" fontId="1" fillId="0" borderId="0" xfId="1"/>
    <xf numFmtId="0" fontId="10" fillId="3" borderId="0" xfId="3" applyFont="1" applyFill="1" applyAlignment="1">
      <alignment vertical="center" wrapText="1"/>
    </xf>
    <xf numFmtId="0" fontId="10" fillId="0" borderId="0" xfId="3" applyFont="1" applyAlignment="1">
      <alignment vertical="center" wrapText="1"/>
    </xf>
    <xf numFmtId="0" fontId="10" fillId="2" borderId="0" xfId="3" applyFont="1" applyFill="1" applyAlignment="1">
      <alignment vertical="center" wrapText="1"/>
    </xf>
    <xf numFmtId="164" fontId="10" fillId="2" borderId="0" xfId="3" applyNumberFormat="1" applyFont="1" applyFill="1" applyAlignment="1">
      <alignment vertical="center" wrapText="1"/>
    </xf>
    <xf numFmtId="43" fontId="2" fillId="2" borderId="0" xfId="3" applyNumberFormat="1" applyFill="1" applyAlignment="1">
      <alignment vertical="center" wrapText="1"/>
    </xf>
    <xf numFmtId="43" fontId="1" fillId="0" borderId="0" xfId="1" applyFill="1"/>
    <xf numFmtId="4" fontId="13" fillId="2" borderId="0" xfId="3" applyNumberFormat="1" applyFont="1" applyFill="1" applyAlignment="1">
      <alignment horizontal="right" vertical="center" wrapText="1"/>
    </xf>
    <xf numFmtId="43" fontId="10" fillId="0" borderId="0" xfId="3" applyNumberFormat="1" applyFont="1" applyAlignment="1">
      <alignment vertical="center" wrapText="1"/>
    </xf>
    <xf numFmtId="173" fontId="10" fillId="0" borderId="0" xfId="3" applyNumberFormat="1" applyFont="1" applyAlignment="1">
      <alignment horizontal="right" vertical="center" wrapText="1"/>
    </xf>
    <xf numFmtId="43" fontId="10" fillId="0" borderId="0" xfId="3" applyNumberFormat="1" applyFont="1" applyAlignment="1">
      <alignment horizontal="right" vertical="center" wrapText="1"/>
    </xf>
    <xf numFmtId="165" fontId="2" fillId="6" borderId="0" xfId="4" applyNumberFormat="1" applyFont="1" applyFill="1" applyAlignment="1">
      <alignment horizontal="right" vertical="center" wrapText="1"/>
    </xf>
    <xf numFmtId="164" fontId="10" fillId="0" borderId="0" xfId="4" applyFont="1" applyFill="1" applyAlignment="1">
      <alignment vertical="center" wrapText="1"/>
    </xf>
    <xf numFmtId="165" fontId="2" fillId="2" borderId="0" xfId="4" applyNumberFormat="1" applyFont="1" applyFill="1" applyAlignment="1">
      <alignment horizontal="right" vertical="center" wrapText="1"/>
    </xf>
    <xf numFmtId="43" fontId="2" fillId="2" borderId="0" xfId="1" applyFont="1" applyFill="1"/>
    <xf numFmtId="43" fontId="2" fillId="2" borderId="0" xfId="1" applyFont="1" applyFill="1" applyBorder="1"/>
    <xf numFmtId="170" fontId="8" fillId="0" borderId="0" xfId="5" applyNumberFormat="1" applyFont="1"/>
    <xf numFmtId="10" fontId="2" fillId="2" borderId="0" xfId="2" applyNumberFormat="1" applyFont="1" applyFill="1"/>
    <xf numFmtId="164" fontId="10" fillId="0" borderId="0" xfId="3" applyNumberFormat="1" applyFont="1" applyAlignment="1">
      <alignment vertical="center" wrapText="1"/>
    </xf>
    <xf numFmtId="164" fontId="2" fillId="0" borderId="0" xfId="4" applyFill="1"/>
    <xf numFmtId="164" fontId="2" fillId="0" borderId="0" xfId="3" applyNumberFormat="1"/>
    <xf numFmtId="17" fontId="5" fillId="0" borderId="0" xfId="3" applyNumberFormat="1" applyFont="1"/>
    <xf numFmtId="171" fontId="2" fillId="2" borderId="0" xfId="0" applyNumberFormat="1" applyFont="1" applyFill="1"/>
    <xf numFmtId="43" fontId="1" fillId="3" borderId="0" xfId="1" applyFill="1"/>
    <xf numFmtId="167" fontId="8" fillId="3" borderId="0" xfId="4" applyNumberFormat="1" applyFont="1" applyFill="1"/>
    <xf numFmtId="173" fontId="2" fillId="3" borderId="0" xfId="3" applyNumberFormat="1" applyFill="1"/>
    <xf numFmtId="171" fontId="2" fillId="3" borderId="0" xfId="0" applyNumberFormat="1" applyFont="1" applyFill="1"/>
    <xf numFmtId="0" fontId="5" fillId="8" borderId="4" xfId="3" applyFont="1" applyFill="1" applyBorder="1" applyAlignment="1">
      <alignment horizontal="center"/>
    </xf>
    <xf numFmtId="170" fontId="2" fillId="3" borderId="4" xfId="3" applyNumberFormat="1" applyFill="1" applyBorder="1"/>
    <xf numFmtId="171" fontId="2" fillId="3" borderId="4" xfId="0" applyNumberFormat="1" applyFont="1" applyFill="1" applyBorder="1"/>
    <xf numFmtId="43" fontId="1" fillId="3" borderId="4" xfId="1" applyFill="1" applyBorder="1"/>
    <xf numFmtId="43" fontId="2" fillId="0" borderId="0" xfId="3" applyNumberFormat="1" applyAlignment="1">
      <alignment vertical="center" wrapText="1"/>
    </xf>
    <xf numFmtId="0" fontId="6" fillId="0" borderId="0" xfId="3" applyFont="1" applyAlignment="1">
      <alignment horizontal="left" vertical="center" wrapText="1"/>
    </xf>
    <xf numFmtId="10" fontId="2" fillId="0" borderId="0" xfId="5" applyNumberFormat="1" applyFont="1"/>
    <xf numFmtId="4" fontId="6" fillId="0" borderId="0" xfId="3" applyNumberFormat="1" applyFont="1" applyAlignment="1">
      <alignment horizontal="right" vertical="center" wrapText="1"/>
    </xf>
    <xf numFmtId="170" fontId="7" fillId="0" borderId="0" xfId="5" applyNumberFormat="1" applyFont="1" applyFill="1" applyAlignment="1">
      <alignment wrapText="1"/>
    </xf>
    <xf numFmtId="10" fontId="2" fillId="0" borderId="0" xfId="5" applyNumberFormat="1" applyFont="1" applyFill="1"/>
    <xf numFmtId="0" fontId="7" fillId="0" borderId="0" xfId="3" applyFont="1" applyAlignment="1">
      <alignment horizontal="center"/>
    </xf>
    <xf numFmtId="164" fontId="15" fillId="0" borderId="0" xfId="4" applyFont="1" applyFill="1" applyAlignment="1">
      <alignment horizontal="right" vertical="center" wrapText="1"/>
    </xf>
    <xf numFmtId="164" fontId="16" fillId="0" borderId="0" xfId="4" applyFont="1" applyFill="1"/>
    <xf numFmtId="164" fontId="16" fillId="0" borderId="0" xfId="4" applyFont="1"/>
    <xf numFmtId="4" fontId="15" fillId="0" borderId="0" xfId="4" applyNumberFormat="1" applyFont="1" applyFill="1" applyAlignment="1">
      <alignment horizontal="right" vertical="center" wrapText="1"/>
    </xf>
    <xf numFmtId="4" fontId="16" fillId="0" borderId="0" xfId="4" applyNumberFormat="1" applyFont="1"/>
    <xf numFmtId="10" fontId="5" fillId="3" borderId="4" xfId="2" applyNumberFormat="1" applyFont="1" applyFill="1" applyBorder="1"/>
    <xf numFmtId="170" fontId="8" fillId="0" borderId="0" xfId="5" applyNumberFormat="1" applyFont="1" applyFill="1"/>
    <xf numFmtId="43" fontId="2" fillId="0" borderId="0" xfId="1" applyFont="1" applyFill="1"/>
    <xf numFmtId="17" fontId="2" fillId="2" borderId="0" xfId="3" applyNumberFormat="1" applyFill="1"/>
    <xf numFmtId="43" fontId="1" fillId="2" borderId="0" xfId="1" applyFill="1"/>
    <xf numFmtId="170" fontId="8" fillId="2" borderId="0" xfId="5" applyNumberFormat="1" applyFont="1" applyFill="1"/>
    <xf numFmtId="43" fontId="2" fillId="0" borderId="0" xfId="1" applyFont="1"/>
    <xf numFmtId="170" fontId="14" fillId="3" borderId="4" xfId="2" applyNumberFormat="1" applyFont="1" applyFill="1" applyBorder="1"/>
    <xf numFmtId="43" fontId="5" fillId="3" borderId="0" xfId="1" applyFont="1" applyFill="1"/>
    <xf numFmtId="164" fontId="2" fillId="0" borderId="0" xfId="4" applyFont="1"/>
    <xf numFmtId="170" fontId="2" fillId="0" borderId="0" xfId="5" applyNumberFormat="1" applyFont="1"/>
    <xf numFmtId="43" fontId="2" fillId="0" borderId="0" xfId="0" applyNumberFormat="1" applyFont="1"/>
    <xf numFmtId="164" fontId="8" fillId="0" borderId="0" xfId="4" applyFont="1"/>
    <xf numFmtId="170" fontId="2" fillId="0" borderId="0" xfId="2" applyNumberFormat="1" applyFont="1"/>
    <xf numFmtId="170" fontId="1" fillId="0" borderId="0" xfId="2" applyNumberFormat="1"/>
    <xf numFmtId="17" fontId="2" fillId="3" borderId="4" xfId="3" applyNumberFormat="1" applyFill="1" applyBorder="1" applyAlignment="1">
      <alignment horizontal="center"/>
    </xf>
    <xf numFmtId="170" fontId="2" fillId="3" borderId="4" xfId="5" applyNumberFormat="1" applyFill="1" applyBorder="1"/>
    <xf numFmtId="0" fontId="6" fillId="3" borderId="4" xfId="3" applyFont="1" applyFill="1" applyBorder="1" applyAlignment="1">
      <alignment horizontal="right" vertical="center" wrapText="1"/>
    </xf>
    <xf numFmtId="170" fontId="7" fillId="3" borderId="4" xfId="5" applyNumberFormat="1" applyFont="1" applyFill="1" applyBorder="1" applyAlignment="1">
      <alignment wrapText="1"/>
    </xf>
    <xf numFmtId="10" fontId="2" fillId="3" borderId="4" xfId="3" applyNumberFormat="1" applyFill="1" applyBorder="1"/>
    <xf numFmtId="164" fontId="5" fillId="0" borderId="0" xfId="3" applyNumberFormat="1" applyFont="1" applyAlignment="1">
      <alignment horizontal="center"/>
    </xf>
    <xf numFmtId="170" fontId="5" fillId="0" borderId="0" xfId="5" applyNumberFormat="1" applyFont="1" applyFill="1"/>
    <xf numFmtId="170" fontId="17" fillId="0" borderId="0" xfId="5" applyNumberFormat="1" applyFont="1" applyAlignment="1">
      <alignment wrapText="1"/>
    </xf>
    <xf numFmtId="43" fontId="14" fillId="0" borderId="0" xfId="1" applyFont="1"/>
    <xf numFmtId="170" fontId="5" fillId="3" borderId="4" xfId="2" applyNumberFormat="1" applyFont="1" applyFill="1" applyBorder="1"/>
    <xf numFmtId="164" fontId="5" fillId="8" borderId="4" xfId="4" applyFont="1" applyFill="1" applyBorder="1"/>
    <xf numFmtId="167" fontId="5" fillId="8" borderId="4" xfId="4" applyNumberFormat="1" applyFont="1" applyFill="1" applyBorder="1" applyAlignment="1">
      <alignment horizontal="right"/>
    </xf>
    <xf numFmtId="10" fontId="5" fillId="8" borderId="4" xfId="2" applyNumberFormat="1" applyFont="1" applyFill="1" applyBorder="1"/>
    <xf numFmtId="43" fontId="2" fillId="3" borderId="4" xfId="1" applyFont="1" applyFill="1" applyBorder="1"/>
    <xf numFmtId="43" fontId="2" fillId="0" borderId="0" xfId="1" applyFont="1" applyAlignment="1">
      <alignment horizontal="center"/>
    </xf>
    <xf numFmtId="10" fontId="5" fillId="0" borderId="0" xfId="0" applyNumberFormat="1" applyFont="1" applyAlignment="1">
      <alignment horizontal="center"/>
    </xf>
    <xf numFmtId="43" fontId="8" fillId="0" borderId="0" xfId="0" applyNumberFormat="1" applyFont="1"/>
    <xf numFmtId="43" fontId="10" fillId="0" borderId="0" xfId="1" applyFont="1" applyAlignment="1">
      <alignment horizontal="left" vertical="center" wrapText="1"/>
    </xf>
    <xf numFmtId="174" fontId="7" fillId="0" borderId="0" xfId="1" applyNumberFormat="1" applyFont="1" applyAlignment="1">
      <alignment wrapText="1"/>
    </xf>
    <xf numFmtId="174" fontId="2" fillId="0" borderId="0" xfId="1" applyNumberFormat="1" applyFont="1"/>
    <xf numFmtId="10" fontId="18" fillId="3" borderId="4" xfId="2" applyNumberFormat="1" applyFont="1" applyFill="1" applyBorder="1" applyAlignment="1">
      <alignment horizontal="right" vertical="center" wrapText="1"/>
    </xf>
    <xf numFmtId="164" fontId="19" fillId="0" borderId="0" xfId="4" applyFont="1"/>
    <xf numFmtId="170" fontId="5" fillId="0" borderId="0" xfId="2" applyNumberFormat="1" applyFont="1"/>
    <xf numFmtId="170" fontId="14" fillId="0" borderId="0" xfId="2" applyNumberFormat="1" applyFont="1"/>
    <xf numFmtId="173" fontId="2" fillId="0" borderId="0" xfId="0" applyNumberFormat="1" applyFont="1"/>
    <xf numFmtId="10" fontId="2" fillId="0" borderId="0" xfId="2" applyNumberFormat="1" applyFont="1" applyFill="1"/>
    <xf numFmtId="173" fontId="10" fillId="0" borderId="0" xfId="1" applyNumberFormat="1" applyFont="1" applyAlignment="1">
      <alignment horizontal="left" vertical="center" wrapText="1"/>
    </xf>
    <xf numFmtId="4" fontId="10" fillId="0" borderId="0" xfId="3" applyNumberFormat="1" applyFont="1" applyAlignment="1">
      <alignment horizontal="right" vertical="center" wrapText="1"/>
    </xf>
    <xf numFmtId="43" fontId="20" fillId="0" borderId="0" xfId="1" applyFont="1"/>
    <xf numFmtId="170" fontId="20" fillId="0" borderId="0" xfId="2" applyNumberFormat="1" applyFont="1"/>
    <xf numFmtId="164" fontId="2" fillId="0" borderId="0" xfId="4" applyFont="1" applyFill="1"/>
    <xf numFmtId="168" fontId="2" fillId="0" borderId="0" xfId="0" applyNumberFormat="1" applyFont="1"/>
    <xf numFmtId="167" fontId="2" fillId="0" borderId="0" xfId="4" applyNumberFormat="1" applyFont="1" applyFill="1" applyAlignment="1">
      <alignment horizontal="right"/>
    </xf>
    <xf numFmtId="169" fontId="2" fillId="0" borderId="0" xfId="0" applyNumberFormat="1" applyFont="1"/>
    <xf numFmtId="164" fontId="2" fillId="0" borderId="0" xfId="4" quotePrefix="1" applyFont="1" applyFill="1"/>
    <xf numFmtId="165" fontId="2" fillId="0" borderId="0" xfId="4" applyNumberFormat="1" applyFont="1" applyFill="1"/>
    <xf numFmtId="165" fontId="2" fillId="0" borderId="0" xfId="0" applyNumberFormat="1" applyFont="1"/>
    <xf numFmtId="170" fontId="2" fillId="0" borderId="0" xfId="2" applyNumberFormat="1" applyFont="1" applyFill="1"/>
    <xf numFmtId="167" fontId="2" fillId="0" borderId="0" xfId="4" applyNumberFormat="1" applyFont="1" applyFill="1" applyAlignment="1">
      <alignment horizontal="center"/>
    </xf>
    <xf numFmtId="0" fontId="2" fillId="0" borderId="0" xfId="0" quotePrefix="1" applyFont="1"/>
    <xf numFmtId="173" fontId="2" fillId="0" borderId="0" xfId="1" applyNumberFormat="1" applyFont="1" applyFill="1"/>
    <xf numFmtId="173" fontId="2" fillId="2" borderId="0" xfId="0" applyNumberFormat="1" applyFont="1" applyFill="1"/>
    <xf numFmtId="4" fontId="21" fillId="0" borderId="0" xfId="0" applyNumberFormat="1" applyFont="1" applyAlignment="1">
      <alignment horizontal="right" vertical="center" wrapText="1"/>
    </xf>
    <xf numFmtId="4" fontId="6" fillId="0" borderId="0" xfId="0" applyNumberFormat="1" applyFont="1" applyAlignment="1">
      <alignment horizontal="right" vertical="center" wrapText="1"/>
    </xf>
    <xf numFmtId="0" fontId="10" fillId="0" borderId="0" xfId="3" applyFont="1" applyAlignment="1">
      <alignment horizontal="center" vertical="center"/>
    </xf>
    <xf numFmtId="0" fontId="2" fillId="3" borderId="6" xfId="3" applyFill="1" applyBorder="1"/>
    <xf numFmtId="17" fontId="2" fillId="3" borderId="6" xfId="3" applyNumberFormat="1" applyFill="1" applyBorder="1"/>
    <xf numFmtId="170" fontId="2" fillId="3" borderId="6" xfId="5" applyNumberFormat="1" applyFont="1" applyFill="1" applyBorder="1"/>
    <xf numFmtId="0" fontId="7" fillId="3" borderId="6" xfId="3" applyFont="1" applyFill="1" applyBorder="1" applyAlignment="1">
      <alignment wrapText="1"/>
    </xf>
    <xf numFmtId="0" fontId="10" fillId="3" borderId="6" xfId="3" applyFont="1" applyFill="1" applyBorder="1"/>
    <xf numFmtId="43" fontId="20" fillId="3" borderId="6" xfId="1" quotePrefix="1" applyFont="1" applyFill="1" applyBorder="1"/>
    <xf numFmtId="43" fontId="20" fillId="3" borderId="6" xfId="1" applyFont="1" applyFill="1" applyBorder="1"/>
    <xf numFmtId="173" fontId="5" fillId="0" borderId="0" xfId="3" applyNumberFormat="1" applyFont="1"/>
    <xf numFmtId="173" fontId="12" fillId="0" borderId="0" xfId="3" applyNumberFormat="1" applyFont="1" applyAlignment="1">
      <alignment horizontal="center" vertical="center"/>
    </xf>
    <xf numFmtId="43" fontId="23" fillId="0" borderId="0" xfId="1" applyFont="1"/>
    <xf numFmtId="173" fontId="2" fillId="2" borderId="0" xfId="1" applyNumberFormat="1" applyFont="1" applyFill="1" applyAlignment="1">
      <alignment horizontal="center"/>
    </xf>
    <xf numFmtId="170" fontId="2" fillId="2" borderId="0" xfId="5" applyNumberFormat="1" applyFont="1" applyFill="1"/>
    <xf numFmtId="170" fontId="7" fillId="2" borderId="0" xfId="5" applyNumberFormat="1" applyFont="1" applyFill="1" applyAlignment="1">
      <alignment wrapText="1"/>
    </xf>
    <xf numFmtId="4" fontId="21" fillId="2" borderId="0" xfId="0" applyNumberFormat="1" applyFont="1" applyFill="1" applyAlignment="1">
      <alignment horizontal="right" vertical="center" wrapText="1"/>
    </xf>
    <xf numFmtId="173" fontId="10" fillId="2" borderId="0" xfId="1" applyNumberFormat="1" applyFont="1" applyFill="1" applyAlignment="1">
      <alignment horizontal="left" vertical="center" wrapText="1"/>
    </xf>
    <xf numFmtId="170" fontId="2" fillId="2" borderId="0" xfId="2" applyNumberFormat="1" applyFont="1" applyFill="1"/>
    <xf numFmtId="4" fontId="6" fillId="2" borderId="0" xfId="0" applyNumberFormat="1" applyFont="1" applyFill="1" applyAlignment="1">
      <alignment horizontal="right" vertical="center" wrapText="1"/>
    </xf>
    <xf numFmtId="43" fontId="20" fillId="2" borderId="0" xfId="1" applyFont="1" applyFill="1"/>
    <xf numFmtId="170" fontId="20" fillId="2" borderId="0" xfId="2" applyNumberFormat="1" applyFont="1" applyFill="1"/>
    <xf numFmtId="170" fontId="5" fillId="2" borderId="0" xfId="5" applyNumberFormat="1" applyFont="1" applyFill="1"/>
    <xf numFmtId="170" fontId="17" fillId="2" borderId="0" xfId="5" applyNumberFormat="1" applyFont="1" applyFill="1" applyAlignment="1">
      <alignment wrapText="1"/>
    </xf>
    <xf numFmtId="164" fontId="22" fillId="2" borderId="0" xfId="4" applyFont="1" applyFill="1"/>
    <xf numFmtId="170" fontId="23" fillId="2" borderId="0" xfId="2" applyNumberFormat="1" applyFont="1" applyFill="1"/>
    <xf numFmtId="17" fontId="2" fillId="0" borderId="0" xfId="0" applyNumberFormat="1" applyFont="1" applyAlignment="1">
      <alignment horizontal="center"/>
    </xf>
    <xf numFmtId="167" fontId="2" fillId="0" borderId="0" xfId="0" applyNumberFormat="1" applyFont="1"/>
    <xf numFmtId="167" fontId="2" fillId="0" borderId="0" xfId="4" applyNumberFormat="1" applyFont="1"/>
    <xf numFmtId="4" fontId="2" fillId="0" borderId="0" xfId="0" applyNumberFormat="1" applyFont="1"/>
    <xf numFmtId="167" fontId="21" fillId="0" borderId="0" xfId="4" applyNumberFormat="1" applyFont="1" applyFill="1" applyAlignment="1">
      <alignment horizontal="left" vertical="center" wrapText="1"/>
    </xf>
    <xf numFmtId="167" fontId="21" fillId="0" borderId="0" xfId="4" applyNumberFormat="1" applyFont="1" applyFill="1" applyAlignment="1">
      <alignment horizontal="right" vertical="center" wrapText="1"/>
    </xf>
    <xf numFmtId="170" fontId="22" fillId="0" borderId="0" xfId="5" applyNumberFormat="1" applyFont="1"/>
    <xf numFmtId="4" fontId="21" fillId="0" borderId="10" xfId="0" applyNumberFormat="1" applyFont="1" applyBorder="1" applyAlignment="1">
      <alignment horizontal="right" vertical="center" wrapText="1"/>
    </xf>
    <xf numFmtId="4" fontId="21" fillId="0" borderId="11" xfId="0" applyNumberFormat="1" applyFont="1" applyBorder="1" applyAlignment="1">
      <alignment horizontal="right" vertical="center" wrapText="1"/>
    </xf>
    <xf numFmtId="4" fontId="21" fillId="9" borderId="0" xfId="0" applyNumberFormat="1" applyFont="1" applyFill="1" applyAlignment="1">
      <alignment horizontal="right" vertical="center" wrapText="1"/>
    </xf>
    <xf numFmtId="164" fontId="22" fillId="0" borderId="0" xfId="4" applyFont="1"/>
    <xf numFmtId="164" fontId="5" fillId="0" borderId="0" xfId="4" applyFont="1"/>
    <xf numFmtId="164" fontId="22" fillId="0" borderId="0" xfId="4" applyFont="1" applyFill="1" applyAlignment="1">
      <alignment horizontal="right"/>
    </xf>
    <xf numFmtId="164" fontId="22" fillId="0" borderId="0" xfId="4" applyFont="1" applyAlignment="1">
      <alignment horizontal="right"/>
    </xf>
    <xf numFmtId="164" fontId="2" fillId="0" borderId="0" xfId="0" applyNumberFormat="1" applyFont="1"/>
    <xf numFmtId="0" fontId="2" fillId="0" borderId="0" xfId="3" applyAlignment="1">
      <alignment horizontal="right"/>
    </xf>
    <xf numFmtId="0" fontId="5" fillId="5" borderId="6" xfId="3" applyFont="1" applyFill="1" applyBorder="1" applyAlignment="1">
      <alignment horizontal="center"/>
    </xf>
    <xf numFmtId="0" fontId="5" fillId="7" borderId="6" xfId="3" applyFont="1" applyFill="1" applyBorder="1" applyAlignment="1">
      <alignment horizontal="center"/>
    </xf>
    <xf numFmtId="0" fontId="2" fillId="6" borderId="6" xfId="3" applyFill="1" applyBorder="1" applyAlignment="1">
      <alignment horizontal="center"/>
    </xf>
    <xf numFmtId="0" fontId="2" fillId="7" borderId="6" xfId="3" applyFill="1" applyBorder="1"/>
    <xf numFmtId="0" fontId="2" fillId="5" borderId="12" xfId="3" applyFill="1" applyBorder="1"/>
    <xf numFmtId="0" fontId="2" fillId="5" borderId="6" xfId="3" applyFill="1" applyBorder="1"/>
    <xf numFmtId="0" fontId="5" fillId="6" borderId="6" xfId="3" applyFont="1" applyFill="1" applyBorder="1" applyAlignment="1">
      <alignment horizontal="center"/>
    </xf>
    <xf numFmtId="0" fontId="5" fillId="5" borderId="12" xfId="3" applyFont="1" applyFill="1" applyBorder="1" applyAlignment="1">
      <alignment horizontal="center"/>
    </xf>
    <xf numFmtId="0" fontId="2" fillId="3" borderId="13" xfId="3" applyFill="1" applyBorder="1"/>
    <xf numFmtId="0" fontId="2" fillId="2" borderId="6" xfId="3" applyFill="1" applyBorder="1"/>
    <xf numFmtId="0" fontId="5" fillId="0" borderId="9" xfId="3" applyFont="1" applyBorder="1"/>
    <xf numFmtId="0" fontId="5" fillId="0" borderId="9" xfId="3" applyFont="1" applyBorder="1" applyAlignment="1">
      <alignment horizontal="center"/>
    </xf>
    <xf numFmtId="0" fontId="2" fillId="0" borderId="9" xfId="0" applyFont="1" applyBorder="1"/>
    <xf numFmtId="0" fontId="4" fillId="2" borderId="0" xfId="3" applyFont="1" applyFill="1"/>
    <xf numFmtId="17" fontId="2" fillId="3" borderId="6" xfId="3" applyNumberFormat="1" applyFill="1" applyBorder="1" applyAlignment="1">
      <alignment horizontal="center"/>
    </xf>
    <xf numFmtId="4" fontId="6" fillId="3" borderId="0" xfId="0" applyNumberFormat="1" applyFont="1" applyFill="1" applyAlignment="1">
      <alignment horizontal="right" vertical="center" wrapText="1"/>
    </xf>
    <xf numFmtId="43" fontId="2" fillId="8" borderId="12" xfId="3" applyNumberFormat="1" applyFill="1" applyBorder="1"/>
    <xf numFmtId="0" fontId="5" fillId="8" borderId="14" xfId="3" applyFont="1" applyFill="1" applyBorder="1" applyAlignment="1">
      <alignment horizontal="center"/>
    </xf>
    <xf numFmtId="43" fontId="2" fillId="3" borderId="15" xfId="1" applyFont="1" applyFill="1" applyBorder="1"/>
    <xf numFmtId="43" fontId="2" fillId="0" borderId="0" xfId="1" applyFont="1" applyFill="1" applyAlignment="1">
      <alignment horizontal="right"/>
    </xf>
    <xf numFmtId="167" fontId="2" fillId="0" borderId="0" xfId="5" applyNumberFormat="1" applyFill="1"/>
    <xf numFmtId="167" fontId="2" fillId="0" borderId="0" xfId="1" applyNumberFormat="1" applyFont="1" applyFill="1"/>
    <xf numFmtId="17" fontId="2" fillId="10" borderId="0" xfId="3" applyNumberFormat="1" applyFill="1" applyAlignment="1">
      <alignment horizontal="center"/>
    </xf>
    <xf numFmtId="0" fontId="2" fillId="10" borderId="0" xfId="3" applyFill="1"/>
    <xf numFmtId="167" fontId="2" fillId="10" borderId="0" xfId="3" applyNumberFormat="1" applyFill="1"/>
    <xf numFmtId="43" fontId="2" fillId="10" borderId="0" xfId="1" applyFont="1" applyFill="1"/>
    <xf numFmtId="167" fontId="2" fillId="10" borderId="0" xfId="4" applyNumberFormat="1" applyFill="1"/>
    <xf numFmtId="170" fontId="2" fillId="10" borderId="0" xfId="3" applyNumberFormat="1" applyFill="1"/>
    <xf numFmtId="167" fontId="5" fillId="0" borderId="0" xfId="3" applyNumberFormat="1" applyFont="1"/>
    <xf numFmtId="0" fontId="5" fillId="0" borderId="0" xfId="0" applyFont="1"/>
    <xf numFmtId="43" fontId="5" fillId="0" borderId="0" xfId="1" applyFont="1" applyFill="1"/>
    <xf numFmtId="164" fontId="5" fillId="0" borderId="0" xfId="4" applyFont="1" applyFill="1"/>
    <xf numFmtId="165" fontId="6" fillId="0" borderId="0" xfId="0" applyNumberFormat="1" applyFont="1" applyAlignment="1">
      <alignment horizontal="left" vertical="center" wrapText="1"/>
    </xf>
    <xf numFmtId="43" fontId="2" fillId="2" borderId="0" xfId="0" applyNumberFormat="1" applyFont="1" applyFill="1"/>
    <xf numFmtId="164" fontId="6" fillId="0" borderId="0" xfId="4" applyFont="1" applyFill="1" applyAlignment="1">
      <alignment horizontal="right" vertical="center" wrapText="1"/>
    </xf>
    <xf numFmtId="0" fontId="5" fillId="0" borderId="0" xfId="3" applyFont="1" applyAlignment="1">
      <alignment horizontal="center"/>
    </xf>
    <xf numFmtId="0" fontId="5" fillId="4" borderId="7" xfId="3" applyFont="1" applyFill="1" applyBorder="1" applyAlignment="1">
      <alignment horizontal="center"/>
    </xf>
    <xf numFmtId="0" fontId="5" fillId="4" borderId="8" xfId="3" applyFont="1" applyFill="1" applyBorder="1" applyAlignment="1">
      <alignment horizontal="center"/>
    </xf>
    <xf numFmtId="0" fontId="5" fillId="0" borderId="9" xfId="3" applyFont="1" applyBorder="1" applyAlignment="1">
      <alignment horizontal="center"/>
    </xf>
    <xf numFmtId="0" fontId="5" fillId="7" borderId="6" xfId="3" applyFont="1" applyFill="1" applyBorder="1" applyAlignment="1">
      <alignment horizontal="center"/>
    </xf>
    <xf numFmtId="0" fontId="5" fillId="4" borderId="5" xfId="3" applyFont="1" applyFill="1" applyBorder="1" applyAlignment="1">
      <alignment horizontal="center"/>
    </xf>
    <xf numFmtId="0" fontId="4" fillId="3" borderId="2" xfId="3" applyFont="1" applyFill="1" applyBorder="1" applyAlignment="1">
      <alignment horizontal="center"/>
    </xf>
    <xf numFmtId="0" fontId="4" fillId="3" borderId="1" xfId="3" applyFont="1" applyFill="1" applyBorder="1" applyAlignment="1">
      <alignment horizontal="center"/>
    </xf>
    <xf numFmtId="165" fontId="2" fillId="0" borderId="0" xfId="4" applyNumberFormat="1" applyFont="1"/>
    <xf numFmtId="165" fontId="6" fillId="0" borderId="0" xfId="4" applyNumberFormat="1" applyFont="1" applyFill="1" applyAlignment="1">
      <alignment horizontal="right" vertical="center" wrapText="1"/>
    </xf>
  </cellXfs>
  <cellStyles count="6">
    <cellStyle name="Normal" xfId="0" builtinId="0"/>
    <cellStyle name="Normal 7" xfId="3" xr:uid="{D8B3FA1C-25FB-4BFC-B5AA-4075AE283ECC}"/>
    <cellStyle name="Porcentagem" xfId="2" builtinId="5"/>
    <cellStyle name="Porcentagem 3" xfId="5" xr:uid="{FDCA50D8-2649-4962-B6FA-F89DE79CBB35}"/>
    <cellStyle name="Vírgula" xfId="1" builtinId="3"/>
    <cellStyle name="Vírgula 5" xfId="4" xr:uid="{76B32B0E-C072-4B2A-8A5E-E01839F278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977900</xdr:colOff>
      <xdr:row>4</xdr:row>
      <xdr:rowOff>0</xdr:rowOff>
    </xdr:from>
    <xdr:to>
      <xdr:col>5</xdr:col>
      <xdr:colOff>492125</xdr:colOff>
      <xdr:row>5</xdr:row>
      <xdr:rowOff>155575</xdr:rowOff>
    </xdr:to>
    <xdr:sp macro="" textlink="">
      <xdr:nvSpPr>
        <xdr:cNvPr id="2" name="Picture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6F19A541-79E1-4AC9-910D-E38924C4A41A}"/>
            </a:ext>
          </a:extLst>
        </xdr:cNvPr>
        <xdr:cNvSpPr/>
      </xdr:nvSpPr>
      <xdr:spPr bwMode="auto">
        <a:xfrm>
          <a:off x="3568700" y="733425"/>
          <a:ext cx="1476375" cy="35560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4</xdr:col>
      <xdr:colOff>355600</xdr:colOff>
      <xdr:row>4</xdr:row>
      <xdr:rowOff>0</xdr:rowOff>
    </xdr:from>
    <xdr:to>
      <xdr:col>6</xdr:col>
      <xdr:colOff>330200</xdr:colOff>
      <xdr:row>5</xdr:row>
      <xdr:rowOff>155575</xdr:rowOff>
    </xdr:to>
    <xdr:sp macro="" textlink="">
      <xdr:nvSpPr>
        <xdr:cNvPr id="3" name="Picture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B4FA2B6D-C0BA-4EA5-B0DF-80A873F22888}"/>
            </a:ext>
          </a:extLst>
        </xdr:cNvPr>
        <xdr:cNvSpPr/>
      </xdr:nvSpPr>
      <xdr:spPr bwMode="auto">
        <a:xfrm>
          <a:off x="4127500" y="733425"/>
          <a:ext cx="1489075" cy="35560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3</xdr:col>
      <xdr:colOff>977900</xdr:colOff>
      <xdr:row>4</xdr:row>
      <xdr:rowOff>0</xdr:rowOff>
    </xdr:from>
    <xdr:to>
      <xdr:col>5</xdr:col>
      <xdr:colOff>492125</xdr:colOff>
      <xdr:row>5</xdr:row>
      <xdr:rowOff>155575</xdr:rowOff>
    </xdr:to>
    <xdr:sp macro="" textlink="">
      <xdr:nvSpPr>
        <xdr:cNvPr id="4" name="Picture 7" hidden="1">
          <a:extLst>
            <a:ext uri="{63B3BB69-23CF-44E3-9099-C40C66FF867C}">
              <a14:compatExt xmlns:a14="http://schemas.microsoft.com/office/drawing/2010/main" spid="_x0000_s1031"/>
            </a:ext>
            <a:ext uri="{FF2B5EF4-FFF2-40B4-BE49-F238E27FC236}">
              <a16:creationId xmlns:a16="http://schemas.microsoft.com/office/drawing/2014/main" id="{5427285E-C57E-40E7-926F-129FCF9BE8B1}"/>
            </a:ext>
          </a:extLst>
        </xdr:cNvPr>
        <xdr:cNvSpPr/>
      </xdr:nvSpPr>
      <xdr:spPr bwMode="auto">
        <a:xfrm>
          <a:off x="3568700" y="733425"/>
          <a:ext cx="1476375" cy="35560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162</xdr:row>
      <xdr:rowOff>0</xdr:rowOff>
    </xdr:from>
    <xdr:to>
      <xdr:col>12</xdr:col>
      <xdr:colOff>12700</xdr:colOff>
      <xdr:row>162</xdr:row>
      <xdr:rowOff>12700</xdr:rowOff>
    </xdr:to>
    <xdr:pic>
      <xdr:nvPicPr>
        <xdr:cNvPr id="5" name="grd_IADD" descr="|">
          <a:extLst>
            <a:ext uri="{FF2B5EF4-FFF2-40B4-BE49-F238E27FC236}">
              <a16:creationId xmlns:a16="http://schemas.microsoft.com/office/drawing/2014/main" id="{4EE1E8EE-FD2E-4366-A165-A35EC6C16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66979800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25400</xdr:colOff>
      <xdr:row>162</xdr:row>
      <xdr:rowOff>0</xdr:rowOff>
    </xdr:from>
    <xdr:to>
      <xdr:col>12</xdr:col>
      <xdr:colOff>38100</xdr:colOff>
      <xdr:row>162</xdr:row>
      <xdr:rowOff>12700</xdr:rowOff>
    </xdr:to>
    <xdr:pic>
      <xdr:nvPicPr>
        <xdr:cNvPr id="6" name="grd_IADU" descr="|">
          <a:extLst>
            <a:ext uri="{FF2B5EF4-FFF2-40B4-BE49-F238E27FC236}">
              <a16:creationId xmlns:a16="http://schemas.microsoft.com/office/drawing/2014/main" id="{E4F61DCF-C186-4FCF-BD55-3BC49D034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9000" y="66979800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38100</xdr:colOff>
      <xdr:row>162</xdr:row>
      <xdr:rowOff>0</xdr:rowOff>
    </xdr:from>
    <xdr:to>
      <xdr:col>12</xdr:col>
      <xdr:colOff>50800</xdr:colOff>
      <xdr:row>162</xdr:row>
      <xdr:rowOff>12700</xdr:rowOff>
    </xdr:to>
    <xdr:pic>
      <xdr:nvPicPr>
        <xdr:cNvPr id="7" name="grd_IDHF" descr="Hide">
          <a:extLst>
            <a:ext uri="{FF2B5EF4-FFF2-40B4-BE49-F238E27FC236}">
              <a16:creationId xmlns:a16="http://schemas.microsoft.com/office/drawing/2014/main" id="{6995E452-A34C-4746-8D76-C69E5D246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66979800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169</xdr:row>
      <xdr:rowOff>0</xdr:rowOff>
    </xdr:from>
    <xdr:to>
      <xdr:col>12</xdr:col>
      <xdr:colOff>12700</xdr:colOff>
      <xdr:row>169</xdr:row>
      <xdr:rowOff>12700</xdr:rowOff>
    </xdr:to>
    <xdr:pic>
      <xdr:nvPicPr>
        <xdr:cNvPr id="8" name="grd_IADD" descr="|">
          <a:extLst>
            <a:ext uri="{FF2B5EF4-FFF2-40B4-BE49-F238E27FC236}">
              <a16:creationId xmlns:a16="http://schemas.microsoft.com/office/drawing/2014/main" id="{7F613812-3BFF-4399-8103-5A1713740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68122800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1333500</xdr:colOff>
      <xdr:row>169</xdr:row>
      <xdr:rowOff>101600</xdr:rowOff>
    </xdr:from>
    <xdr:to>
      <xdr:col>13</xdr:col>
      <xdr:colOff>1346200</xdr:colOff>
      <xdr:row>169</xdr:row>
      <xdr:rowOff>114300</xdr:rowOff>
    </xdr:to>
    <xdr:pic>
      <xdr:nvPicPr>
        <xdr:cNvPr id="9" name="grd_IADU" descr="|">
          <a:extLst>
            <a:ext uri="{FF2B5EF4-FFF2-40B4-BE49-F238E27FC236}">
              <a16:creationId xmlns:a16="http://schemas.microsoft.com/office/drawing/2014/main" id="{2C834C29-D2F7-44C1-A3BA-8B5BD68F9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67700" y="68224400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1371600</xdr:colOff>
      <xdr:row>171</xdr:row>
      <xdr:rowOff>38100</xdr:rowOff>
    </xdr:from>
    <xdr:to>
      <xdr:col>13</xdr:col>
      <xdr:colOff>1374775</xdr:colOff>
      <xdr:row>171</xdr:row>
      <xdr:rowOff>50800</xdr:rowOff>
    </xdr:to>
    <xdr:pic>
      <xdr:nvPicPr>
        <xdr:cNvPr id="10" name="grd_IDHF" descr="Hide">
          <a:extLst>
            <a:ext uri="{FF2B5EF4-FFF2-40B4-BE49-F238E27FC236}">
              <a16:creationId xmlns:a16="http://schemas.microsoft.com/office/drawing/2014/main" id="{05BBEC2B-09E8-4EFB-969E-BA1A650C0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67700" y="68484750"/>
          <a:ext cx="3175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977900</xdr:colOff>
      <xdr:row>4</xdr:row>
      <xdr:rowOff>0</xdr:rowOff>
    </xdr:from>
    <xdr:to>
      <xdr:col>5</xdr:col>
      <xdr:colOff>492125</xdr:colOff>
      <xdr:row>5</xdr:row>
      <xdr:rowOff>155575</xdr:rowOff>
    </xdr:to>
    <xdr:pic>
      <xdr:nvPicPr>
        <xdr:cNvPr id="11" name="Picture 5" hidden="1">
          <a:extLst>
            <a:ext uri="{FF2B5EF4-FFF2-40B4-BE49-F238E27FC236}">
              <a16:creationId xmlns:a16="http://schemas.microsoft.com/office/drawing/2014/main" id="{4DBEBB91-93A2-4013-A4FA-9B7DFF7325E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8700" y="733425"/>
          <a:ext cx="1476375" cy="355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355600</xdr:colOff>
      <xdr:row>4</xdr:row>
      <xdr:rowOff>0</xdr:rowOff>
    </xdr:from>
    <xdr:to>
      <xdr:col>6</xdr:col>
      <xdr:colOff>330200</xdr:colOff>
      <xdr:row>5</xdr:row>
      <xdr:rowOff>155575</xdr:rowOff>
    </xdr:to>
    <xdr:pic>
      <xdr:nvPicPr>
        <xdr:cNvPr id="12" name="Picture 6" hidden="1">
          <a:extLst>
            <a:ext uri="{FF2B5EF4-FFF2-40B4-BE49-F238E27FC236}">
              <a16:creationId xmlns:a16="http://schemas.microsoft.com/office/drawing/2014/main" id="{B3810B5F-3091-4DA9-87C5-743E7F51BB7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0" y="733425"/>
          <a:ext cx="1489075" cy="355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977900</xdr:colOff>
      <xdr:row>4</xdr:row>
      <xdr:rowOff>0</xdr:rowOff>
    </xdr:from>
    <xdr:to>
      <xdr:col>5</xdr:col>
      <xdr:colOff>492125</xdr:colOff>
      <xdr:row>5</xdr:row>
      <xdr:rowOff>155575</xdr:rowOff>
    </xdr:to>
    <xdr:pic>
      <xdr:nvPicPr>
        <xdr:cNvPr id="13" name="Picture 7" hidden="1">
          <a:extLst>
            <a:ext uri="{FF2B5EF4-FFF2-40B4-BE49-F238E27FC236}">
              <a16:creationId xmlns:a16="http://schemas.microsoft.com/office/drawing/2014/main" id="{32221554-07F1-4FC0-9152-8E332DE1294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8700" y="733425"/>
          <a:ext cx="1476375" cy="355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oneCellAnchor>
    <xdr:from>
      <xdr:col>12</xdr:col>
      <xdr:colOff>0</xdr:colOff>
      <xdr:row>163</xdr:row>
      <xdr:rowOff>0</xdr:rowOff>
    </xdr:from>
    <xdr:ext cx="12700" cy="12700"/>
    <xdr:pic>
      <xdr:nvPicPr>
        <xdr:cNvPr id="14" name="grd_IADD" descr="|">
          <a:extLst>
            <a:ext uri="{FF2B5EF4-FFF2-40B4-BE49-F238E27FC236}">
              <a16:creationId xmlns:a16="http://schemas.microsoft.com/office/drawing/2014/main" id="{AAC90832-2BC9-4D69-AD13-D36E20324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1725" y="58369200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25400</xdr:colOff>
      <xdr:row>163</xdr:row>
      <xdr:rowOff>0</xdr:rowOff>
    </xdr:from>
    <xdr:ext cx="12700" cy="12700"/>
    <xdr:pic>
      <xdr:nvPicPr>
        <xdr:cNvPr id="15" name="grd_IADU" descr="|">
          <a:extLst>
            <a:ext uri="{FF2B5EF4-FFF2-40B4-BE49-F238E27FC236}">
              <a16:creationId xmlns:a16="http://schemas.microsoft.com/office/drawing/2014/main" id="{DF4730E6-0B91-4F7A-A5A1-6729602C8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7125" y="58369200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38100</xdr:colOff>
      <xdr:row>163</xdr:row>
      <xdr:rowOff>0</xdr:rowOff>
    </xdr:from>
    <xdr:ext cx="12700" cy="12700"/>
    <xdr:pic>
      <xdr:nvPicPr>
        <xdr:cNvPr id="16" name="grd_IDHF" descr="Hide">
          <a:extLst>
            <a:ext uri="{FF2B5EF4-FFF2-40B4-BE49-F238E27FC236}">
              <a16:creationId xmlns:a16="http://schemas.microsoft.com/office/drawing/2014/main" id="{B86FD39A-0928-4508-9549-2BB7074A5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9825" y="58369200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0</xdr:colOff>
      <xdr:row>164</xdr:row>
      <xdr:rowOff>0</xdr:rowOff>
    </xdr:from>
    <xdr:ext cx="12700" cy="12700"/>
    <xdr:pic>
      <xdr:nvPicPr>
        <xdr:cNvPr id="17" name="grd_IADD" descr="|">
          <a:extLst>
            <a:ext uri="{FF2B5EF4-FFF2-40B4-BE49-F238E27FC236}">
              <a16:creationId xmlns:a16="http://schemas.microsoft.com/office/drawing/2014/main" id="{0FDCA566-86B5-46F1-970B-6E8C5A4C1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1725" y="58531125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25400</xdr:colOff>
      <xdr:row>164</xdr:row>
      <xdr:rowOff>0</xdr:rowOff>
    </xdr:from>
    <xdr:ext cx="12700" cy="12700"/>
    <xdr:pic>
      <xdr:nvPicPr>
        <xdr:cNvPr id="18" name="grd_IADU" descr="|">
          <a:extLst>
            <a:ext uri="{FF2B5EF4-FFF2-40B4-BE49-F238E27FC236}">
              <a16:creationId xmlns:a16="http://schemas.microsoft.com/office/drawing/2014/main" id="{B4498C6C-7575-4A2F-9832-D07152D7C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7125" y="58531125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38100</xdr:colOff>
      <xdr:row>164</xdr:row>
      <xdr:rowOff>0</xdr:rowOff>
    </xdr:from>
    <xdr:ext cx="12700" cy="12700"/>
    <xdr:pic>
      <xdr:nvPicPr>
        <xdr:cNvPr id="19" name="grd_IDHF" descr="Hide">
          <a:extLst>
            <a:ext uri="{FF2B5EF4-FFF2-40B4-BE49-F238E27FC236}">
              <a16:creationId xmlns:a16="http://schemas.microsoft.com/office/drawing/2014/main" id="{CA016FEA-4C80-49B1-A0EB-84AA8D472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9825" y="58531125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0</xdr:colOff>
      <xdr:row>165</xdr:row>
      <xdr:rowOff>0</xdr:rowOff>
    </xdr:from>
    <xdr:ext cx="12700" cy="12700"/>
    <xdr:pic>
      <xdr:nvPicPr>
        <xdr:cNvPr id="20" name="grd_IADD" descr="|">
          <a:extLst>
            <a:ext uri="{FF2B5EF4-FFF2-40B4-BE49-F238E27FC236}">
              <a16:creationId xmlns:a16="http://schemas.microsoft.com/office/drawing/2014/main" id="{A4BE8003-F872-46E1-9F02-3E472BF71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1725" y="58531125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25400</xdr:colOff>
      <xdr:row>165</xdr:row>
      <xdr:rowOff>0</xdr:rowOff>
    </xdr:from>
    <xdr:ext cx="12700" cy="12700"/>
    <xdr:pic>
      <xdr:nvPicPr>
        <xdr:cNvPr id="21" name="grd_IADU" descr="|">
          <a:extLst>
            <a:ext uri="{FF2B5EF4-FFF2-40B4-BE49-F238E27FC236}">
              <a16:creationId xmlns:a16="http://schemas.microsoft.com/office/drawing/2014/main" id="{35E819BE-F787-4FF9-9F11-CD882D9AD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7125" y="58531125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38100</xdr:colOff>
      <xdr:row>165</xdr:row>
      <xdr:rowOff>0</xdr:rowOff>
    </xdr:from>
    <xdr:ext cx="12700" cy="12700"/>
    <xdr:pic>
      <xdr:nvPicPr>
        <xdr:cNvPr id="22" name="grd_IDHF" descr="Hide">
          <a:extLst>
            <a:ext uri="{FF2B5EF4-FFF2-40B4-BE49-F238E27FC236}">
              <a16:creationId xmlns:a16="http://schemas.microsoft.com/office/drawing/2014/main" id="{6F942CDC-345C-4133-B5E6-D80D1DCFD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9825" y="58531125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0</xdr:colOff>
      <xdr:row>166</xdr:row>
      <xdr:rowOff>0</xdr:rowOff>
    </xdr:from>
    <xdr:ext cx="12700" cy="12700"/>
    <xdr:pic>
      <xdr:nvPicPr>
        <xdr:cNvPr id="23" name="grd_IADD" descr="|">
          <a:extLst>
            <a:ext uri="{FF2B5EF4-FFF2-40B4-BE49-F238E27FC236}">
              <a16:creationId xmlns:a16="http://schemas.microsoft.com/office/drawing/2014/main" id="{AA9B7A1D-BA00-4A6A-A32E-BA30D3442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1725" y="58864500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25400</xdr:colOff>
      <xdr:row>166</xdr:row>
      <xdr:rowOff>0</xdr:rowOff>
    </xdr:from>
    <xdr:ext cx="12700" cy="12700"/>
    <xdr:pic>
      <xdr:nvPicPr>
        <xdr:cNvPr id="24" name="grd_IADU" descr="|">
          <a:extLst>
            <a:ext uri="{FF2B5EF4-FFF2-40B4-BE49-F238E27FC236}">
              <a16:creationId xmlns:a16="http://schemas.microsoft.com/office/drawing/2014/main" id="{D0540E65-53D1-4DC6-A719-59BB82D22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7125" y="58864500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38100</xdr:colOff>
      <xdr:row>166</xdr:row>
      <xdr:rowOff>0</xdr:rowOff>
    </xdr:from>
    <xdr:ext cx="12700" cy="12700"/>
    <xdr:pic>
      <xdr:nvPicPr>
        <xdr:cNvPr id="25" name="grd_IDHF" descr="Hide">
          <a:extLst>
            <a:ext uri="{FF2B5EF4-FFF2-40B4-BE49-F238E27FC236}">
              <a16:creationId xmlns:a16="http://schemas.microsoft.com/office/drawing/2014/main" id="{6BCAFDAC-4F87-45CC-9954-98D7DDD35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9825" y="58864500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16</xdr:col>
      <xdr:colOff>0</xdr:colOff>
      <xdr:row>165</xdr:row>
      <xdr:rowOff>0</xdr:rowOff>
    </xdr:from>
    <xdr:to>
      <xdr:col>16</xdr:col>
      <xdr:colOff>9525</xdr:colOff>
      <xdr:row>165</xdr:row>
      <xdr:rowOff>9525</xdr:rowOff>
    </xdr:to>
    <xdr:pic>
      <xdr:nvPicPr>
        <xdr:cNvPr id="26" name="grd_IADD" descr="|">
          <a:extLst>
            <a:ext uri="{FF2B5EF4-FFF2-40B4-BE49-F238E27FC236}">
              <a16:creationId xmlns:a16="http://schemas.microsoft.com/office/drawing/2014/main" id="{7DB60807-2EB5-425F-8FC3-BD543B87AA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70275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165</xdr:row>
      <xdr:rowOff>0</xdr:rowOff>
    </xdr:from>
    <xdr:to>
      <xdr:col>16</xdr:col>
      <xdr:colOff>9525</xdr:colOff>
      <xdr:row>165</xdr:row>
      <xdr:rowOff>9525</xdr:rowOff>
    </xdr:to>
    <xdr:pic>
      <xdr:nvPicPr>
        <xdr:cNvPr id="27" name="grd_IADU" descr="|">
          <a:extLst>
            <a:ext uri="{FF2B5EF4-FFF2-40B4-BE49-F238E27FC236}">
              <a16:creationId xmlns:a16="http://schemas.microsoft.com/office/drawing/2014/main" id="{504C6253-A82C-4C34-9EA5-A360B14D0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70275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165</xdr:row>
      <xdr:rowOff>0</xdr:rowOff>
    </xdr:from>
    <xdr:to>
      <xdr:col>16</xdr:col>
      <xdr:colOff>9525</xdr:colOff>
      <xdr:row>165</xdr:row>
      <xdr:rowOff>9525</xdr:rowOff>
    </xdr:to>
    <xdr:pic>
      <xdr:nvPicPr>
        <xdr:cNvPr id="28" name="grd_IDHF" descr="Hide">
          <a:extLst>
            <a:ext uri="{FF2B5EF4-FFF2-40B4-BE49-F238E27FC236}">
              <a16:creationId xmlns:a16="http://schemas.microsoft.com/office/drawing/2014/main" id="{DF4F264B-9572-421A-9D05-F374699E3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70275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12</xdr:col>
      <xdr:colOff>0</xdr:colOff>
      <xdr:row>167</xdr:row>
      <xdr:rowOff>0</xdr:rowOff>
    </xdr:from>
    <xdr:ext cx="12700" cy="12700"/>
    <xdr:pic>
      <xdr:nvPicPr>
        <xdr:cNvPr id="32" name="grd_IADD" descr="|">
          <a:extLst>
            <a:ext uri="{FF2B5EF4-FFF2-40B4-BE49-F238E27FC236}">
              <a16:creationId xmlns:a16="http://schemas.microsoft.com/office/drawing/2014/main" id="{1E7D237D-8B12-4CAA-9CA2-034F89D15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1725" y="59026425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25400</xdr:colOff>
      <xdr:row>167</xdr:row>
      <xdr:rowOff>0</xdr:rowOff>
    </xdr:from>
    <xdr:ext cx="12700" cy="12700"/>
    <xdr:pic>
      <xdr:nvPicPr>
        <xdr:cNvPr id="33" name="grd_IADU" descr="|">
          <a:extLst>
            <a:ext uri="{FF2B5EF4-FFF2-40B4-BE49-F238E27FC236}">
              <a16:creationId xmlns:a16="http://schemas.microsoft.com/office/drawing/2014/main" id="{235D92E5-44FD-44F3-97FB-F889C8722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7125" y="59026425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38100</xdr:colOff>
      <xdr:row>167</xdr:row>
      <xdr:rowOff>0</xdr:rowOff>
    </xdr:from>
    <xdr:ext cx="12700" cy="12700"/>
    <xdr:pic>
      <xdr:nvPicPr>
        <xdr:cNvPr id="34" name="grd_IDHF" descr="Hide">
          <a:extLst>
            <a:ext uri="{FF2B5EF4-FFF2-40B4-BE49-F238E27FC236}">
              <a16:creationId xmlns:a16="http://schemas.microsoft.com/office/drawing/2014/main" id="{3B2B2069-2692-47CB-B9B7-398288854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9825" y="59026425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11</xdr:col>
      <xdr:colOff>1162050</xdr:colOff>
      <xdr:row>161</xdr:row>
      <xdr:rowOff>104775</xdr:rowOff>
    </xdr:from>
    <xdr:to>
      <xdr:col>12</xdr:col>
      <xdr:colOff>9525</xdr:colOff>
      <xdr:row>161</xdr:row>
      <xdr:rowOff>114300</xdr:rowOff>
    </xdr:to>
    <xdr:pic>
      <xdr:nvPicPr>
        <xdr:cNvPr id="29" name="grd_IADU" descr="|">
          <a:extLst>
            <a:ext uri="{FF2B5EF4-FFF2-40B4-BE49-F238E27FC236}">
              <a16:creationId xmlns:a16="http://schemas.microsoft.com/office/drawing/2014/main" id="{24AF36DB-4054-4B84-ADB9-6709B9FF7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5225" y="65893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1200150</xdr:colOff>
      <xdr:row>163</xdr:row>
      <xdr:rowOff>38100</xdr:rowOff>
    </xdr:from>
    <xdr:to>
      <xdr:col>12</xdr:col>
      <xdr:colOff>9525</xdr:colOff>
      <xdr:row>163</xdr:row>
      <xdr:rowOff>47625</xdr:rowOff>
    </xdr:to>
    <xdr:pic>
      <xdr:nvPicPr>
        <xdr:cNvPr id="30" name="grd_IDHF" descr="Hide">
          <a:extLst>
            <a:ext uri="{FF2B5EF4-FFF2-40B4-BE49-F238E27FC236}">
              <a16:creationId xmlns:a16="http://schemas.microsoft.com/office/drawing/2014/main" id="{4DD51569-D048-44B7-BABB-5CEA6369C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3325" y="6615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12</xdr:col>
      <xdr:colOff>0</xdr:colOff>
      <xdr:row>168</xdr:row>
      <xdr:rowOff>0</xdr:rowOff>
    </xdr:from>
    <xdr:ext cx="12700" cy="12700"/>
    <xdr:pic>
      <xdr:nvPicPr>
        <xdr:cNvPr id="31" name="grd_IADD" descr="|">
          <a:extLst>
            <a:ext uri="{FF2B5EF4-FFF2-40B4-BE49-F238E27FC236}">
              <a16:creationId xmlns:a16="http://schemas.microsoft.com/office/drawing/2014/main" id="{632895C9-A95E-4901-A763-8C2421544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1725" y="59302650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25400</xdr:colOff>
      <xdr:row>168</xdr:row>
      <xdr:rowOff>0</xdr:rowOff>
    </xdr:from>
    <xdr:ext cx="12700" cy="12700"/>
    <xdr:pic>
      <xdr:nvPicPr>
        <xdr:cNvPr id="35" name="grd_IADU" descr="|">
          <a:extLst>
            <a:ext uri="{FF2B5EF4-FFF2-40B4-BE49-F238E27FC236}">
              <a16:creationId xmlns:a16="http://schemas.microsoft.com/office/drawing/2014/main" id="{085FC835-907C-4357-B519-50A161B07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7125" y="59302650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38100</xdr:colOff>
      <xdr:row>168</xdr:row>
      <xdr:rowOff>0</xdr:rowOff>
    </xdr:from>
    <xdr:ext cx="12700" cy="12700"/>
    <xdr:pic>
      <xdr:nvPicPr>
        <xdr:cNvPr id="36" name="grd_IDHF" descr="Hide">
          <a:extLst>
            <a:ext uri="{FF2B5EF4-FFF2-40B4-BE49-F238E27FC236}">
              <a16:creationId xmlns:a16="http://schemas.microsoft.com/office/drawing/2014/main" id="{5643F90D-29A0-43CD-9896-6B969794E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9825" y="59302650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16</xdr:col>
      <xdr:colOff>0</xdr:colOff>
      <xdr:row>165</xdr:row>
      <xdr:rowOff>0</xdr:rowOff>
    </xdr:from>
    <xdr:to>
      <xdr:col>16</xdr:col>
      <xdr:colOff>9525</xdr:colOff>
      <xdr:row>165</xdr:row>
      <xdr:rowOff>9525</xdr:rowOff>
    </xdr:to>
    <xdr:pic>
      <xdr:nvPicPr>
        <xdr:cNvPr id="37" name="grd_IADD" descr="|">
          <a:extLst>
            <a:ext uri="{FF2B5EF4-FFF2-40B4-BE49-F238E27FC236}">
              <a16:creationId xmlns:a16="http://schemas.microsoft.com/office/drawing/2014/main" id="{72FADB5A-D479-4F0D-8F68-33B6B9916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70275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165</xdr:row>
      <xdr:rowOff>0</xdr:rowOff>
    </xdr:from>
    <xdr:to>
      <xdr:col>16</xdr:col>
      <xdr:colOff>9525</xdr:colOff>
      <xdr:row>165</xdr:row>
      <xdr:rowOff>9525</xdr:rowOff>
    </xdr:to>
    <xdr:pic>
      <xdr:nvPicPr>
        <xdr:cNvPr id="38" name="grd_IADU" descr="|">
          <a:extLst>
            <a:ext uri="{FF2B5EF4-FFF2-40B4-BE49-F238E27FC236}">
              <a16:creationId xmlns:a16="http://schemas.microsoft.com/office/drawing/2014/main" id="{AE456B72-383A-4C5F-9CCC-C7FEBE41D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70275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165</xdr:row>
      <xdr:rowOff>0</xdr:rowOff>
    </xdr:from>
    <xdr:to>
      <xdr:col>16</xdr:col>
      <xdr:colOff>9525</xdr:colOff>
      <xdr:row>165</xdr:row>
      <xdr:rowOff>9525</xdr:rowOff>
    </xdr:to>
    <xdr:pic>
      <xdr:nvPicPr>
        <xdr:cNvPr id="39" name="grd_IDHF" descr="Hide">
          <a:extLst>
            <a:ext uri="{FF2B5EF4-FFF2-40B4-BE49-F238E27FC236}">
              <a16:creationId xmlns:a16="http://schemas.microsoft.com/office/drawing/2014/main" id="{685633A6-33B2-4D73-AE33-CBD926B74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70275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166</xdr:row>
      <xdr:rowOff>0</xdr:rowOff>
    </xdr:from>
    <xdr:to>
      <xdr:col>16</xdr:col>
      <xdr:colOff>9525</xdr:colOff>
      <xdr:row>166</xdr:row>
      <xdr:rowOff>9525</xdr:rowOff>
    </xdr:to>
    <xdr:pic>
      <xdr:nvPicPr>
        <xdr:cNvPr id="40" name="grd_IADD" descr="|">
          <a:extLst>
            <a:ext uri="{FF2B5EF4-FFF2-40B4-BE49-F238E27FC236}">
              <a16:creationId xmlns:a16="http://schemas.microsoft.com/office/drawing/2014/main" id="{FE66A4AD-61E8-4AF5-A9BB-EE2BF9DD4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70437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166</xdr:row>
      <xdr:rowOff>0</xdr:rowOff>
    </xdr:from>
    <xdr:to>
      <xdr:col>16</xdr:col>
      <xdr:colOff>9525</xdr:colOff>
      <xdr:row>166</xdr:row>
      <xdr:rowOff>9525</xdr:rowOff>
    </xdr:to>
    <xdr:pic>
      <xdr:nvPicPr>
        <xdr:cNvPr id="41" name="grd_IADU" descr="|">
          <a:extLst>
            <a:ext uri="{FF2B5EF4-FFF2-40B4-BE49-F238E27FC236}">
              <a16:creationId xmlns:a16="http://schemas.microsoft.com/office/drawing/2014/main" id="{E6099E04-6203-4FB8-A7F6-AAD6692C2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70437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166</xdr:row>
      <xdr:rowOff>0</xdr:rowOff>
    </xdr:from>
    <xdr:to>
      <xdr:col>16</xdr:col>
      <xdr:colOff>9525</xdr:colOff>
      <xdr:row>166</xdr:row>
      <xdr:rowOff>9525</xdr:rowOff>
    </xdr:to>
    <xdr:pic>
      <xdr:nvPicPr>
        <xdr:cNvPr id="42" name="grd_IDHF" descr="Hide">
          <a:extLst>
            <a:ext uri="{FF2B5EF4-FFF2-40B4-BE49-F238E27FC236}">
              <a16:creationId xmlns:a16="http://schemas.microsoft.com/office/drawing/2014/main" id="{19D6819D-3F89-49CB-A5F6-760525248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70437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16</xdr:col>
      <xdr:colOff>0</xdr:colOff>
      <xdr:row>5</xdr:row>
      <xdr:rowOff>0</xdr:rowOff>
    </xdr:from>
    <xdr:ext cx="9525" cy="9525"/>
    <xdr:pic>
      <xdr:nvPicPr>
        <xdr:cNvPr id="43" name="grd_IADD" descr="|">
          <a:extLst>
            <a:ext uri="{FF2B5EF4-FFF2-40B4-BE49-F238E27FC236}">
              <a16:creationId xmlns:a16="http://schemas.microsoft.com/office/drawing/2014/main" id="{5319E398-E3F7-4D01-92ED-858E7A6980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5" y="594931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16</xdr:col>
      <xdr:colOff>0</xdr:colOff>
      <xdr:row>5</xdr:row>
      <xdr:rowOff>0</xdr:rowOff>
    </xdr:from>
    <xdr:ext cx="9525" cy="9525"/>
    <xdr:pic>
      <xdr:nvPicPr>
        <xdr:cNvPr id="44" name="grd_IADU" descr="|">
          <a:extLst>
            <a:ext uri="{FF2B5EF4-FFF2-40B4-BE49-F238E27FC236}">
              <a16:creationId xmlns:a16="http://schemas.microsoft.com/office/drawing/2014/main" id="{A81915B1-112E-4636-A711-60DD9E912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82175" y="594931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16</xdr:col>
      <xdr:colOff>0</xdr:colOff>
      <xdr:row>5</xdr:row>
      <xdr:rowOff>0</xdr:rowOff>
    </xdr:from>
    <xdr:ext cx="9525" cy="9525"/>
    <xdr:pic>
      <xdr:nvPicPr>
        <xdr:cNvPr id="45" name="grd_IDHF" descr="Hide">
          <a:extLst>
            <a:ext uri="{FF2B5EF4-FFF2-40B4-BE49-F238E27FC236}">
              <a16:creationId xmlns:a16="http://schemas.microsoft.com/office/drawing/2014/main" id="{1CB29A42-0E87-424C-B84D-9CC948696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1225" y="594931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167</xdr:row>
      <xdr:rowOff>0</xdr:rowOff>
    </xdr:from>
    <xdr:ext cx="9525" cy="9525"/>
    <xdr:pic>
      <xdr:nvPicPr>
        <xdr:cNvPr id="46" name="grd_IADD" descr="|">
          <a:extLst>
            <a:ext uri="{FF2B5EF4-FFF2-40B4-BE49-F238E27FC236}">
              <a16:creationId xmlns:a16="http://schemas.microsoft.com/office/drawing/2014/main" id="{A370E1AC-C666-4467-8021-EDFFB1109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82625" y="54768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167</xdr:row>
      <xdr:rowOff>0</xdr:rowOff>
    </xdr:from>
    <xdr:ext cx="9525" cy="9525"/>
    <xdr:pic>
      <xdr:nvPicPr>
        <xdr:cNvPr id="47" name="grd_IADU" descr="|">
          <a:extLst>
            <a:ext uri="{FF2B5EF4-FFF2-40B4-BE49-F238E27FC236}">
              <a16:creationId xmlns:a16="http://schemas.microsoft.com/office/drawing/2014/main" id="{4B28B4B4-8F3F-4B7D-8AB0-064405F2F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01675" y="54768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38100</xdr:colOff>
      <xdr:row>167</xdr:row>
      <xdr:rowOff>0</xdr:rowOff>
    </xdr:from>
    <xdr:ext cx="9525" cy="9525"/>
    <xdr:pic>
      <xdr:nvPicPr>
        <xdr:cNvPr id="48" name="grd_IDHF" descr="Hide">
          <a:extLst>
            <a:ext uri="{FF2B5EF4-FFF2-40B4-BE49-F238E27FC236}">
              <a16:creationId xmlns:a16="http://schemas.microsoft.com/office/drawing/2014/main" id="{95847DEB-552E-4B89-8F25-FDA2B2AE3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20725" y="54768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167</xdr:row>
      <xdr:rowOff>0</xdr:rowOff>
    </xdr:from>
    <xdr:ext cx="9525" cy="9525"/>
    <xdr:pic>
      <xdr:nvPicPr>
        <xdr:cNvPr id="49" name="grd_IADD" descr="|">
          <a:extLst>
            <a:ext uri="{FF2B5EF4-FFF2-40B4-BE49-F238E27FC236}">
              <a16:creationId xmlns:a16="http://schemas.microsoft.com/office/drawing/2014/main" id="{E51C4BAC-C3A2-4D6C-9A39-298C402BA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82625" y="54768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167</xdr:row>
      <xdr:rowOff>0</xdr:rowOff>
    </xdr:from>
    <xdr:ext cx="9525" cy="9525"/>
    <xdr:pic>
      <xdr:nvPicPr>
        <xdr:cNvPr id="50" name="grd_IADU" descr="|">
          <a:extLst>
            <a:ext uri="{FF2B5EF4-FFF2-40B4-BE49-F238E27FC236}">
              <a16:creationId xmlns:a16="http://schemas.microsoft.com/office/drawing/2014/main" id="{BB41DEC8-294F-4473-BAC8-4D11F8C18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01675" y="54768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38100</xdr:colOff>
      <xdr:row>167</xdr:row>
      <xdr:rowOff>0</xdr:rowOff>
    </xdr:from>
    <xdr:ext cx="9525" cy="9525"/>
    <xdr:pic>
      <xdr:nvPicPr>
        <xdr:cNvPr id="51" name="grd_IDHF" descr="Hide">
          <a:extLst>
            <a:ext uri="{FF2B5EF4-FFF2-40B4-BE49-F238E27FC236}">
              <a16:creationId xmlns:a16="http://schemas.microsoft.com/office/drawing/2014/main" id="{D44B66DB-3E97-469C-B044-7622CC5B7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20725" y="54768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168</xdr:row>
      <xdr:rowOff>0</xdr:rowOff>
    </xdr:from>
    <xdr:ext cx="9525" cy="9525"/>
    <xdr:pic>
      <xdr:nvPicPr>
        <xdr:cNvPr id="52" name="grd_IADD" descr="|">
          <a:extLst>
            <a:ext uri="{FF2B5EF4-FFF2-40B4-BE49-F238E27FC236}">
              <a16:creationId xmlns:a16="http://schemas.microsoft.com/office/drawing/2014/main" id="{7BE79F64-CA94-4BD1-A3D2-9A89091B5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82625" y="54959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168</xdr:row>
      <xdr:rowOff>0</xdr:rowOff>
    </xdr:from>
    <xdr:ext cx="9525" cy="9525"/>
    <xdr:pic>
      <xdr:nvPicPr>
        <xdr:cNvPr id="53" name="grd_IADU" descr="|">
          <a:extLst>
            <a:ext uri="{FF2B5EF4-FFF2-40B4-BE49-F238E27FC236}">
              <a16:creationId xmlns:a16="http://schemas.microsoft.com/office/drawing/2014/main" id="{3B1B2AB6-EDCE-459B-82A2-9C7A50F4A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01675" y="54959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38100</xdr:colOff>
      <xdr:row>168</xdr:row>
      <xdr:rowOff>0</xdr:rowOff>
    </xdr:from>
    <xdr:ext cx="9525" cy="9525"/>
    <xdr:pic>
      <xdr:nvPicPr>
        <xdr:cNvPr id="54" name="grd_IDHF" descr="Hide">
          <a:extLst>
            <a:ext uri="{FF2B5EF4-FFF2-40B4-BE49-F238E27FC236}">
              <a16:creationId xmlns:a16="http://schemas.microsoft.com/office/drawing/2014/main" id="{1FCDF607-D379-468A-8F1E-92A52A6F7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20725" y="54959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7</xdr:row>
      <xdr:rowOff>0</xdr:rowOff>
    </xdr:from>
    <xdr:ext cx="9525" cy="9525"/>
    <xdr:pic>
      <xdr:nvPicPr>
        <xdr:cNvPr id="55" name="grd_IADD" descr="|">
          <a:extLst>
            <a:ext uri="{FF2B5EF4-FFF2-40B4-BE49-F238E27FC236}">
              <a16:creationId xmlns:a16="http://schemas.microsoft.com/office/drawing/2014/main" id="{252A958E-C9D0-4451-AE4E-87E5B3C18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82625" y="895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7</xdr:row>
      <xdr:rowOff>0</xdr:rowOff>
    </xdr:from>
    <xdr:ext cx="9525" cy="9525"/>
    <xdr:pic>
      <xdr:nvPicPr>
        <xdr:cNvPr id="56" name="grd_IADU" descr="|">
          <a:extLst>
            <a:ext uri="{FF2B5EF4-FFF2-40B4-BE49-F238E27FC236}">
              <a16:creationId xmlns:a16="http://schemas.microsoft.com/office/drawing/2014/main" id="{6BC87AA1-7B05-4F4C-9304-B0C84F33A1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01675" y="895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38100</xdr:colOff>
      <xdr:row>7</xdr:row>
      <xdr:rowOff>0</xdr:rowOff>
    </xdr:from>
    <xdr:ext cx="9525" cy="9525"/>
    <xdr:pic>
      <xdr:nvPicPr>
        <xdr:cNvPr id="57" name="grd_IDHF" descr="Hide">
          <a:extLst>
            <a:ext uri="{FF2B5EF4-FFF2-40B4-BE49-F238E27FC236}">
              <a16:creationId xmlns:a16="http://schemas.microsoft.com/office/drawing/2014/main" id="{6A74D4B7-EA58-4176-B417-33D505C2F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20725" y="895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8F044-8AEE-4A3E-8217-2B2C6B8E210B}">
  <dimension ref="A1:Y345"/>
  <sheetViews>
    <sheetView tabSelected="1" workbookViewId="0">
      <pane xSplit="2" ySplit="7" topLeftCell="C176" activePane="bottomRight" state="frozen"/>
      <selection pane="topRight" activeCell="C1" sqref="C1"/>
      <selection pane="bottomLeft" activeCell="A8" sqref="A8"/>
      <selection pane="bottomRight" activeCell="F207" sqref="F207"/>
    </sheetView>
  </sheetViews>
  <sheetFormatPr defaultColWidth="9" defaultRowHeight="12.75" x14ac:dyDescent="0.2"/>
  <cols>
    <col min="1" max="1" width="9" style="2"/>
    <col min="2" max="2" width="13.85546875" style="2" customWidth="1"/>
    <col min="3" max="3" width="18.5703125" style="2" customWidth="1"/>
    <col min="4" max="4" width="17.7109375" style="2" bestFit="1" customWidth="1"/>
    <col min="5" max="5" width="11.42578125" style="2" customWidth="1"/>
    <col min="6" max="7" width="10.85546875" style="2" customWidth="1"/>
    <col min="8" max="9" width="18" style="2" bestFit="1" customWidth="1"/>
    <col min="10" max="10" width="14.5703125" style="2" bestFit="1" customWidth="1"/>
    <col min="11" max="11" width="12.5703125" style="2" customWidth="1"/>
    <col min="12" max="12" width="11.28515625" style="2" bestFit="1" customWidth="1"/>
    <col min="13" max="13" width="19.140625" style="2" customWidth="1"/>
    <col min="14" max="14" width="20.7109375" style="2" customWidth="1"/>
    <col min="15" max="15" width="17" style="2" bestFit="1" customWidth="1"/>
    <col min="16" max="16" width="12.140625" style="2" customWidth="1"/>
    <col min="17" max="18" width="16.5703125" style="2" bestFit="1" customWidth="1"/>
    <col min="19" max="19" width="9.42578125" style="2" bestFit="1" customWidth="1"/>
    <col min="20" max="20" width="16.7109375" style="2" customWidth="1"/>
    <col min="21" max="21" width="15.42578125" style="2" bestFit="1" customWidth="1"/>
    <col min="22" max="22" width="12.85546875" style="2" customWidth="1"/>
    <col min="23" max="23" width="10.42578125" style="2" customWidth="1"/>
    <col min="24" max="24" width="13.42578125" style="2" bestFit="1" customWidth="1"/>
    <col min="25" max="25" width="12.7109375" style="2" customWidth="1"/>
    <col min="26" max="257" width="9" style="2"/>
    <col min="258" max="258" width="11.28515625" style="2" customWidth="1"/>
    <col min="259" max="259" width="18.85546875" style="2" bestFit="1" customWidth="1"/>
    <col min="260" max="260" width="21" style="2" customWidth="1"/>
    <col min="261" max="261" width="20.42578125" style="2" customWidth="1"/>
    <col min="262" max="262" width="19.28515625" style="2" customWidth="1"/>
    <col min="263" max="263" width="9.85546875" style="2" customWidth="1"/>
    <col min="264" max="264" width="19.7109375" style="2" bestFit="1" customWidth="1"/>
    <col min="265" max="265" width="20.28515625" style="2" customWidth="1"/>
    <col min="266" max="267" width="9" style="2"/>
    <col min="268" max="268" width="11.7109375" style="2" bestFit="1" customWidth="1"/>
    <col min="269" max="270" width="9" style="2"/>
    <col min="271" max="271" width="20" style="2" bestFit="1" customWidth="1"/>
    <col min="272" max="272" width="18.42578125" style="2" bestFit="1" customWidth="1"/>
    <col min="273" max="273" width="12.85546875" style="2" customWidth="1"/>
    <col min="274" max="274" width="13.85546875" style="2" customWidth="1"/>
    <col min="275" max="275" width="9.42578125" style="2" bestFit="1" customWidth="1"/>
    <col min="276" max="276" width="16.7109375" style="2" customWidth="1"/>
    <col min="277" max="277" width="15.42578125" style="2" bestFit="1" customWidth="1"/>
    <col min="278" max="278" width="12.85546875" style="2" customWidth="1"/>
    <col min="279" max="279" width="10.42578125" style="2" customWidth="1"/>
    <col min="280" max="280" width="13.42578125" style="2" bestFit="1" customWidth="1"/>
    <col min="281" max="281" width="12.7109375" style="2" customWidth="1"/>
    <col min="282" max="513" width="9" style="2"/>
    <col min="514" max="514" width="11.28515625" style="2" customWidth="1"/>
    <col min="515" max="515" width="18.85546875" style="2" bestFit="1" customWidth="1"/>
    <col min="516" max="516" width="21" style="2" customWidth="1"/>
    <col min="517" max="517" width="20.42578125" style="2" customWidth="1"/>
    <col min="518" max="518" width="19.28515625" style="2" customWidth="1"/>
    <col min="519" max="519" width="9.85546875" style="2" customWidth="1"/>
    <col min="520" max="520" width="19.7109375" style="2" bestFit="1" customWidth="1"/>
    <col min="521" max="521" width="20.28515625" style="2" customWidth="1"/>
    <col min="522" max="523" width="9" style="2"/>
    <col min="524" max="524" width="11.7109375" style="2" bestFit="1" customWidth="1"/>
    <col min="525" max="526" width="9" style="2"/>
    <col min="527" max="527" width="20" style="2" bestFit="1" customWidth="1"/>
    <col min="528" max="528" width="18.42578125" style="2" bestFit="1" customWidth="1"/>
    <col min="529" max="529" width="12.85546875" style="2" customWidth="1"/>
    <col min="530" max="530" width="13.85546875" style="2" customWidth="1"/>
    <col min="531" max="531" width="9.42578125" style="2" bestFit="1" customWidth="1"/>
    <col min="532" max="532" width="16.7109375" style="2" customWidth="1"/>
    <col min="533" max="533" width="15.42578125" style="2" bestFit="1" customWidth="1"/>
    <col min="534" max="534" width="12.85546875" style="2" customWidth="1"/>
    <col min="535" max="535" width="10.42578125" style="2" customWidth="1"/>
    <col min="536" max="536" width="13.42578125" style="2" bestFit="1" customWidth="1"/>
    <col min="537" max="537" width="12.7109375" style="2" customWidth="1"/>
    <col min="538" max="769" width="9" style="2"/>
    <col min="770" max="770" width="11.28515625" style="2" customWidth="1"/>
    <col min="771" max="771" width="18.85546875" style="2" bestFit="1" customWidth="1"/>
    <col min="772" max="772" width="21" style="2" customWidth="1"/>
    <col min="773" max="773" width="20.42578125" style="2" customWidth="1"/>
    <col min="774" max="774" width="19.28515625" style="2" customWidth="1"/>
    <col min="775" max="775" width="9.85546875" style="2" customWidth="1"/>
    <col min="776" max="776" width="19.7109375" style="2" bestFit="1" customWidth="1"/>
    <col min="777" max="777" width="20.28515625" style="2" customWidth="1"/>
    <col min="778" max="779" width="9" style="2"/>
    <col min="780" max="780" width="11.7109375" style="2" bestFit="1" customWidth="1"/>
    <col min="781" max="782" width="9" style="2"/>
    <col min="783" max="783" width="20" style="2" bestFit="1" customWidth="1"/>
    <col min="784" max="784" width="18.42578125" style="2" bestFit="1" customWidth="1"/>
    <col min="785" max="785" width="12.85546875" style="2" customWidth="1"/>
    <col min="786" max="786" width="13.85546875" style="2" customWidth="1"/>
    <col min="787" max="787" width="9.42578125" style="2" bestFit="1" customWidth="1"/>
    <col min="788" max="788" width="16.7109375" style="2" customWidth="1"/>
    <col min="789" max="789" width="15.42578125" style="2" bestFit="1" customWidth="1"/>
    <col min="790" max="790" width="12.85546875" style="2" customWidth="1"/>
    <col min="791" max="791" width="10.42578125" style="2" customWidth="1"/>
    <col min="792" max="792" width="13.42578125" style="2" bestFit="1" customWidth="1"/>
    <col min="793" max="793" width="12.7109375" style="2" customWidth="1"/>
    <col min="794" max="1025" width="9" style="2"/>
    <col min="1026" max="1026" width="11.28515625" style="2" customWidth="1"/>
    <col min="1027" max="1027" width="18.85546875" style="2" bestFit="1" customWidth="1"/>
    <col min="1028" max="1028" width="21" style="2" customWidth="1"/>
    <col min="1029" max="1029" width="20.42578125" style="2" customWidth="1"/>
    <col min="1030" max="1030" width="19.28515625" style="2" customWidth="1"/>
    <col min="1031" max="1031" width="9.85546875" style="2" customWidth="1"/>
    <col min="1032" max="1032" width="19.7109375" style="2" bestFit="1" customWidth="1"/>
    <col min="1033" max="1033" width="20.28515625" style="2" customWidth="1"/>
    <col min="1034" max="1035" width="9" style="2"/>
    <col min="1036" max="1036" width="11.7109375" style="2" bestFit="1" customWidth="1"/>
    <col min="1037" max="1038" width="9" style="2"/>
    <col min="1039" max="1039" width="20" style="2" bestFit="1" customWidth="1"/>
    <col min="1040" max="1040" width="18.42578125" style="2" bestFit="1" customWidth="1"/>
    <col min="1041" max="1041" width="12.85546875" style="2" customWidth="1"/>
    <col min="1042" max="1042" width="13.85546875" style="2" customWidth="1"/>
    <col min="1043" max="1043" width="9.42578125" style="2" bestFit="1" customWidth="1"/>
    <col min="1044" max="1044" width="16.7109375" style="2" customWidth="1"/>
    <col min="1045" max="1045" width="15.42578125" style="2" bestFit="1" customWidth="1"/>
    <col min="1046" max="1046" width="12.85546875" style="2" customWidth="1"/>
    <col min="1047" max="1047" width="10.42578125" style="2" customWidth="1"/>
    <col min="1048" max="1048" width="13.42578125" style="2" bestFit="1" customWidth="1"/>
    <col min="1049" max="1049" width="12.7109375" style="2" customWidth="1"/>
    <col min="1050" max="1281" width="9" style="2"/>
    <col min="1282" max="1282" width="11.28515625" style="2" customWidth="1"/>
    <col min="1283" max="1283" width="18.85546875" style="2" bestFit="1" customWidth="1"/>
    <col min="1284" max="1284" width="21" style="2" customWidth="1"/>
    <col min="1285" max="1285" width="20.42578125" style="2" customWidth="1"/>
    <col min="1286" max="1286" width="19.28515625" style="2" customWidth="1"/>
    <col min="1287" max="1287" width="9.85546875" style="2" customWidth="1"/>
    <col min="1288" max="1288" width="19.7109375" style="2" bestFit="1" customWidth="1"/>
    <col min="1289" max="1289" width="20.28515625" style="2" customWidth="1"/>
    <col min="1290" max="1291" width="9" style="2"/>
    <col min="1292" max="1292" width="11.7109375" style="2" bestFit="1" customWidth="1"/>
    <col min="1293" max="1294" width="9" style="2"/>
    <col min="1295" max="1295" width="20" style="2" bestFit="1" customWidth="1"/>
    <col min="1296" max="1296" width="18.42578125" style="2" bestFit="1" customWidth="1"/>
    <col min="1297" max="1297" width="12.85546875" style="2" customWidth="1"/>
    <col min="1298" max="1298" width="13.85546875" style="2" customWidth="1"/>
    <col min="1299" max="1299" width="9.42578125" style="2" bestFit="1" customWidth="1"/>
    <col min="1300" max="1300" width="16.7109375" style="2" customWidth="1"/>
    <col min="1301" max="1301" width="15.42578125" style="2" bestFit="1" customWidth="1"/>
    <col min="1302" max="1302" width="12.85546875" style="2" customWidth="1"/>
    <col min="1303" max="1303" width="10.42578125" style="2" customWidth="1"/>
    <col min="1304" max="1304" width="13.42578125" style="2" bestFit="1" customWidth="1"/>
    <col min="1305" max="1305" width="12.7109375" style="2" customWidth="1"/>
    <col min="1306" max="1537" width="9" style="2"/>
    <col min="1538" max="1538" width="11.28515625" style="2" customWidth="1"/>
    <col min="1539" max="1539" width="18.85546875" style="2" bestFit="1" customWidth="1"/>
    <col min="1540" max="1540" width="21" style="2" customWidth="1"/>
    <col min="1541" max="1541" width="20.42578125" style="2" customWidth="1"/>
    <col min="1542" max="1542" width="19.28515625" style="2" customWidth="1"/>
    <col min="1543" max="1543" width="9.85546875" style="2" customWidth="1"/>
    <col min="1544" max="1544" width="19.7109375" style="2" bestFit="1" customWidth="1"/>
    <col min="1545" max="1545" width="20.28515625" style="2" customWidth="1"/>
    <col min="1546" max="1547" width="9" style="2"/>
    <col min="1548" max="1548" width="11.7109375" style="2" bestFit="1" customWidth="1"/>
    <col min="1549" max="1550" width="9" style="2"/>
    <col min="1551" max="1551" width="20" style="2" bestFit="1" customWidth="1"/>
    <col min="1552" max="1552" width="18.42578125" style="2" bestFit="1" customWidth="1"/>
    <col min="1553" max="1553" width="12.85546875" style="2" customWidth="1"/>
    <col min="1554" max="1554" width="13.85546875" style="2" customWidth="1"/>
    <col min="1555" max="1555" width="9.42578125" style="2" bestFit="1" customWidth="1"/>
    <col min="1556" max="1556" width="16.7109375" style="2" customWidth="1"/>
    <col min="1557" max="1557" width="15.42578125" style="2" bestFit="1" customWidth="1"/>
    <col min="1558" max="1558" width="12.85546875" style="2" customWidth="1"/>
    <col min="1559" max="1559" width="10.42578125" style="2" customWidth="1"/>
    <col min="1560" max="1560" width="13.42578125" style="2" bestFit="1" customWidth="1"/>
    <col min="1561" max="1561" width="12.7109375" style="2" customWidth="1"/>
    <col min="1562" max="1793" width="9" style="2"/>
    <col min="1794" max="1794" width="11.28515625" style="2" customWidth="1"/>
    <col min="1795" max="1795" width="18.85546875" style="2" bestFit="1" customWidth="1"/>
    <col min="1796" max="1796" width="21" style="2" customWidth="1"/>
    <col min="1797" max="1797" width="20.42578125" style="2" customWidth="1"/>
    <col min="1798" max="1798" width="19.28515625" style="2" customWidth="1"/>
    <col min="1799" max="1799" width="9.85546875" style="2" customWidth="1"/>
    <col min="1800" max="1800" width="19.7109375" style="2" bestFit="1" customWidth="1"/>
    <col min="1801" max="1801" width="20.28515625" style="2" customWidth="1"/>
    <col min="1802" max="1803" width="9" style="2"/>
    <col min="1804" max="1804" width="11.7109375" style="2" bestFit="1" customWidth="1"/>
    <col min="1805" max="1806" width="9" style="2"/>
    <col min="1807" max="1807" width="20" style="2" bestFit="1" customWidth="1"/>
    <col min="1808" max="1808" width="18.42578125" style="2" bestFit="1" customWidth="1"/>
    <col min="1809" max="1809" width="12.85546875" style="2" customWidth="1"/>
    <col min="1810" max="1810" width="13.85546875" style="2" customWidth="1"/>
    <col min="1811" max="1811" width="9.42578125" style="2" bestFit="1" customWidth="1"/>
    <col min="1812" max="1812" width="16.7109375" style="2" customWidth="1"/>
    <col min="1813" max="1813" width="15.42578125" style="2" bestFit="1" customWidth="1"/>
    <col min="1814" max="1814" width="12.85546875" style="2" customWidth="1"/>
    <col min="1815" max="1815" width="10.42578125" style="2" customWidth="1"/>
    <col min="1816" max="1816" width="13.42578125" style="2" bestFit="1" customWidth="1"/>
    <col min="1817" max="1817" width="12.7109375" style="2" customWidth="1"/>
    <col min="1818" max="2049" width="9" style="2"/>
    <col min="2050" max="2050" width="11.28515625" style="2" customWidth="1"/>
    <col min="2051" max="2051" width="18.85546875" style="2" bestFit="1" customWidth="1"/>
    <col min="2052" max="2052" width="21" style="2" customWidth="1"/>
    <col min="2053" max="2053" width="20.42578125" style="2" customWidth="1"/>
    <col min="2054" max="2054" width="19.28515625" style="2" customWidth="1"/>
    <col min="2055" max="2055" width="9.85546875" style="2" customWidth="1"/>
    <col min="2056" max="2056" width="19.7109375" style="2" bestFit="1" customWidth="1"/>
    <col min="2057" max="2057" width="20.28515625" style="2" customWidth="1"/>
    <col min="2058" max="2059" width="9" style="2"/>
    <col min="2060" max="2060" width="11.7109375" style="2" bestFit="1" customWidth="1"/>
    <col min="2061" max="2062" width="9" style="2"/>
    <col min="2063" max="2063" width="20" style="2" bestFit="1" customWidth="1"/>
    <col min="2064" max="2064" width="18.42578125" style="2" bestFit="1" customWidth="1"/>
    <col min="2065" max="2065" width="12.85546875" style="2" customWidth="1"/>
    <col min="2066" max="2066" width="13.85546875" style="2" customWidth="1"/>
    <col min="2067" max="2067" width="9.42578125" style="2" bestFit="1" customWidth="1"/>
    <col min="2068" max="2068" width="16.7109375" style="2" customWidth="1"/>
    <col min="2069" max="2069" width="15.42578125" style="2" bestFit="1" customWidth="1"/>
    <col min="2070" max="2070" width="12.85546875" style="2" customWidth="1"/>
    <col min="2071" max="2071" width="10.42578125" style="2" customWidth="1"/>
    <col min="2072" max="2072" width="13.42578125" style="2" bestFit="1" customWidth="1"/>
    <col min="2073" max="2073" width="12.7109375" style="2" customWidth="1"/>
    <col min="2074" max="2305" width="9" style="2"/>
    <col min="2306" max="2306" width="11.28515625" style="2" customWidth="1"/>
    <col min="2307" max="2307" width="18.85546875" style="2" bestFit="1" customWidth="1"/>
    <col min="2308" max="2308" width="21" style="2" customWidth="1"/>
    <col min="2309" max="2309" width="20.42578125" style="2" customWidth="1"/>
    <col min="2310" max="2310" width="19.28515625" style="2" customWidth="1"/>
    <col min="2311" max="2311" width="9.85546875" style="2" customWidth="1"/>
    <col min="2312" max="2312" width="19.7109375" style="2" bestFit="1" customWidth="1"/>
    <col min="2313" max="2313" width="20.28515625" style="2" customWidth="1"/>
    <col min="2314" max="2315" width="9" style="2"/>
    <col min="2316" max="2316" width="11.7109375" style="2" bestFit="1" customWidth="1"/>
    <col min="2317" max="2318" width="9" style="2"/>
    <col min="2319" max="2319" width="20" style="2" bestFit="1" customWidth="1"/>
    <col min="2320" max="2320" width="18.42578125" style="2" bestFit="1" customWidth="1"/>
    <col min="2321" max="2321" width="12.85546875" style="2" customWidth="1"/>
    <col min="2322" max="2322" width="13.85546875" style="2" customWidth="1"/>
    <col min="2323" max="2323" width="9.42578125" style="2" bestFit="1" customWidth="1"/>
    <col min="2324" max="2324" width="16.7109375" style="2" customWidth="1"/>
    <col min="2325" max="2325" width="15.42578125" style="2" bestFit="1" customWidth="1"/>
    <col min="2326" max="2326" width="12.85546875" style="2" customWidth="1"/>
    <col min="2327" max="2327" width="10.42578125" style="2" customWidth="1"/>
    <col min="2328" max="2328" width="13.42578125" style="2" bestFit="1" customWidth="1"/>
    <col min="2329" max="2329" width="12.7109375" style="2" customWidth="1"/>
    <col min="2330" max="2561" width="9" style="2"/>
    <col min="2562" max="2562" width="11.28515625" style="2" customWidth="1"/>
    <col min="2563" max="2563" width="18.85546875" style="2" bestFit="1" customWidth="1"/>
    <col min="2564" max="2564" width="21" style="2" customWidth="1"/>
    <col min="2565" max="2565" width="20.42578125" style="2" customWidth="1"/>
    <col min="2566" max="2566" width="19.28515625" style="2" customWidth="1"/>
    <col min="2567" max="2567" width="9.85546875" style="2" customWidth="1"/>
    <col min="2568" max="2568" width="19.7109375" style="2" bestFit="1" customWidth="1"/>
    <col min="2569" max="2569" width="20.28515625" style="2" customWidth="1"/>
    <col min="2570" max="2571" width="9" style="2"/>
    <col min="2572" max="2572" width="11.7109375" style="2" bestFit="1" customWidth="1"/>
    <col min="2573" max="2574" width="9" style="2"/>
    <col min="2575" max="2575" width="20" style="2" bestFit="1" customWidth="1"/>
    <col min="2576" max="2576" width="18.42578125" style="2" bestFit="1" customWidth="1"/>
    <col min="2577" max="2577" width="12.85546875" style="2" customWidth="1"/>
    <col min="2578" max="2578" width="13.85546875" style="2" customWidth="1"/>
    <col min="2579" max="2579" width="9.42578125" style="2" bestFit="1" customWidth="1"/>
    <col min="2580" max="2580" width="16.7109375" style="2" customWidth="1"/>
    <col min="2581" max="2581" width="15.42578125" style="2" bestFit="1" customWidth="1"/>
    <col min="2582" max="2582" width="12.85546875" style="2" customWidth="1"/>
    <col min="2583" max="2583" width="10.42578125" style="2" customWidth="1"/>
    <col min="2584" max="2584" width="13.42578125" style="2" bestFit="1" customWidth="1"/>
    <col min="2585" max="2585" width="12.7109375" style="2" customWidth="1"/>
    <col min="2586" max="2817" width="9" style="2"/>
    <col min="2818" max="2818" width="11.28515625" style="2" customWidth="1"/>
    <col min="2819" max="2819" width="18.85546875" style="2" bestFit="1" customWidth="1"/>
    <col min="2820" max="2820" width="21" style="2" customWidth="1"/>
    <col min="2821" max="2821" width="20.42578125" style="2" customWidth="1"/>
    <col min="2822" max="2822" width="19.28515625" style="2" customWidth="1"/>
    <col min="2823" max="2823" width="9.85546875" style="2" customWidth="1"/>
    <col min="2824" max="2824" width="19.7109375" style="2" bestFit="1" customWidth="1"/>
    <col min="2825" max="2825" width="20.28515625" style="2" customWidth="1"/>
    <col min="2826" max="2827" width="9" style="2"/>
    <col min="2828" max="2828" width="11.7109375" style="2" bestFit="1" customWidth="1"/>
    <col min="2829" max="2830" width="9" style="2"/>
    <col min="2831" max="2831" width="20" style="2" bestFit="1" customWidth="1"/>
    <col min="2832" max="2832" width="18.42578125" style="2" bestFit="1" customWidth="1"/>
    <col min="2833" max="2833" width="12.85546875" style="2" customWidth="1"/>
    <col min="2834" max="2834" width="13.85546875" style="2" customWidth="1"/>
    <col min="2835" max="2835" width="9.42578125" style="2" bestFit="1" customWidth="1"/>
    <col min="2836" max="2836" width="16.7109375" style="2" customWidth="1"/>
    <col min="2837" max="2837" width="15.42578125" style="2" bestFit="1" customWidth="1"/>
    <col min="2838" max="2838" width="12.85546875" style="2" customWidth="1"/>
    <col min="2839" max="2839" width="10.42578125" style="2" customWidth="1"/>
    <col min="2840" max="2840" width="13.42578125" style="2" bestFit="1" customWidth="1"/>
    <col min="2841" max="2841" width="12.7109375" style="2" customWidth="1"/>
    <col min="2842" max="3073" width="9" style="2"/>
    <col min="3074" max="3074" width="11.28515625" style="2" customWidth="1"/>
    <col min="3075" max="3075" width="18.85546875" style="2" bestFit="1" customWidth="1"/>
    <col min="3076" max="3076" width="21" style="2" customWidth="1"/>
    <col min="3077" max="3077" width="20.42578125" style="2" customWidth="1"/>
    <col min="3078" max="3078" width="19.28515625" style="2" customWidth="1"/>
    <col min="3079" max="3079" width="9.85546875" style="2" customWidth="1"/>
    <col min="3080" max="3080" width="19.7109375" style="2" bestFit="1" customWidth="1"/>
    <col min="3081" max="3081" width="20.28515625" style="2" customWidth="1"/>
    <col min="3082" max="3083" width="9" style="2"/>
    <col min="3084" max="3084" width="11.7109375" style="2" bestFit="1" customWidth="1"/>
    <col min="3085" max="3086" width="9" style="2"/>
    <col min="3087" max="3087" width="20" style="2" bestFit="1" customWidth="1"/>
    <col min="3088" max="3088" width="18.42578125" style="2" bestFit="1" customWidth="1"/>
    <col min="3089" max="3089" width="12.85546875" style="2" customWidth="1"/>
    <col min="3090" max="3090" width="13.85546875" style="2" customWidth="1"/>
    <col min="3091" max="3091" width="9.42578125" style="2" bestFit="1" customWidth="1"/>
    <col min="3092" max="3092" width="16.7109375" style="2" customWidth="1"/>
    <col min="3093" max="3093" width="15.42578125" style="2" bestFit="1" customWidth="1"/>
    <col min="3094" max="3094" width="12.85546875" style="2" customWidth="1"/>
    <col min="3095" max="3095" width="10.42578125" style="2" customWidth="1"/>
    <col min="3096" max="3096" width="13.42578125" style="2" bestFit="1" customWidth="1"/>
    <col min="3097" max="3097" width="12.7109375" style="2" customWidth="1"/>
    <col min="3098" max="3329" width="9" style="2"/>
    <col min="3330" max="3330" width="11.28515625" style="2" customWidth="1"/>
    <col min="3331" max="3331" width="18.85546875" style="2" bestFit="1" customWidth="1"/>
    <col min="3332" max="3332" width="21" style="2" customWidth="1"/>
    <col min="3333" max="3333" width="20.42578125" style="2" customWidth="1"/>
    <col min="3334" max="3334" width="19.28515625" style="2" customWidth="1"/>
    <col min="3335" max="3335" width="9.85546875" style="2" customWidth="1"/>
    <col min="3336" max="3336" width="19.7109375" style="2" bestFit="1" customWidth="1"/>
    <col min="3337" max="3337" width="20.28515625" style="2" customWidth="1"/>
    <col min="3338" max="3339" width="9" style="2"/>
    <col min="3340" max="3340" width="11.7109375" style="2" bestFit="1" customWidth="1"/>
    <col min="3341" max="3342" width="9" style="2"/>
    <col min="3343" max="3343" width="20" style="2" bestFit="1" customWidth="1"/>
    <col min="3344" max="3344" width="18.42578125" style="2" bestFit="1" customWidth="1"/>
    <col min="3345" max="3345" width="12.85546875" style="2" customWidth="1"/>
    <col min="3346" max="3346" width="13.85546875" style="2" customWidth="1"/>
    <col min="3347" max="3347" width="9.42578125" style="2" bestFit="1" customWidth="1"/>
    <col min="3348" max="3348" width="16.7109375" style="2" customWidth="1"/>
    <col min="3349" max="3349" width="15.42578125" style="2" bestFit="1" customWidth="1"/>
    <col min="3350" max="3350" width="12.85546875" style="2" customWidth="1"/>
    <col min="3351" max="3351" width="10.42578125" style="2" customWidth="1"/>
    <col min="3352" max="3352" width="13.42578125" style="2" bestFit="1" customWidth="1"/>
    <col min="3353" max="3353" width="12.7109375" style="2" customWidth="1"/>
    <col min="3354" max="3585" width="9" style="2"/>
    <col min="3586" max="3586" width="11.28515625" style="2" customWidth="1"/>
    <col min="3587" max="3587" width="18.85546875" style="2" bestFit="1" customWidth="1"/>
    <col min="3588" max="3588" width="21" style="2" customWidth="1"/>
    <col min="3589" max="3589" width="20.42578125" style="2" customWidth="1"/>
    <col min="3590" max="3590" width="19.28515625" style="2" customWidth="1"/>
    <col min="3591" max="3591" width="9.85546875" style="2" customWidth="1"/>
    <col min="3592" max="3592" width="19.7109375" style="2" bestFit="1" customWidth="1"/>
    <col min="3593" max="3593" width="20.28515625" style="2" customWidth="1"/>
    <col min="3594" max="3595" width="9" style="2"/>
    <col min="3596" max="3596" width="11.7109375" style="2" bestFit="1" customWidth="1"/>
    <col min="3597" max="3598" width="9" style="2"/>
    <col min="3599" max="3599" width="20" style="2" bestFit="1" customWidth="1"/>
    <col min="3600" max="3600" width="18.42578125" style="2" bestFit="1" customWidth="1"/>
    <col min="3601" max="3601" width="12.85546875" style="2" customWidth="1"/>
    <col min="3602" max="3602" width="13.85546875" style="2" customWidth="1"/>
    <col min="3603" max="3603" width="9.42578125" style="2" bestFit="1" customWidth="1"/>
    <col min="3604" max="3604" width="16.7109375" style="2" customWidth="1"/>
    <col min="3605" max="3605" width="15.42578125" style="2" bestFit="1" customWidth="1"/>
    <col min="3606" max="3606" width="12.85546875" style="2" customWidth="1"/>
    <col min="3607" max="3607" width="10.42578125" style="2" customWidth="1"/>
    <col min="3608" max="3608" width="13.42578125" style="2" bestFit="1" customWidth="1"/>
    <col min="3609" max="3609" width="12.7109375" style="2" customWidth="1"/>
    <col min="3610" max="3841" width="9" style="2"/>
    <col min="3842" max="3842" width="11.28515625" style="2" customWidth="1"/>
    <col min="3843" max="3843" width="18.85546875" style="2" bestFit="1" customWidth="1"/>
    <col min="3844" max="3844" width="21" style="2" customWidth="1"/>
    <col min="3845" max="3845" width="20.42578125" style="2" customWidth="1"/>
    <col min="3846" max="3846" width="19.28515625" style="2" customWidth="1"/>
    <col min="3847" max="3847" width="9.85546875" style="2" customWidth="1"/>
    <col min="3848" max="3848" width="19.7109375" style="2" bestFit="1" customWidth="1"/>
    <col min="3849" max="3849" width="20.28515625" style="2" customWidth="1"/>
    <col min="3850" max="3851" width="9" style="2"/>
    <col min="3852" max="3852" width="11.7109375" style="2" bestFit="1" customWidth="1"/>
    <col min="3853" max="3854" width="9" style="2"/>
    <col min="3855" max="3855" width="20" style="2" bestFit="1" customWidth="1"/>
    <col min="3856" max="3856" width="18.42578125" style="2" bestFit="1" customWidth="1"/>
    <col min="3857" max="3857" width="12.85546875" style="2" customWidth="1"/>
    <col min="3858" max="3858" width="13.85546875" style="2" customWidth="1"/>
    <col min="3859" max="3859" width="9.42578125" style="2" bestFit="1" customWidth="1"/>
    <col min="3860" max="3860" width="16.7109375" style="2" customWidth="1"/>
    <col min="3861" max="3861" width="15.42578125" style="2" bestFit="1" customWidth="1"/>
    <col min="3862" max="3862" width="12.85546875" style="2" customWidth="1"/>
    <col min="3863" max="3863" width="10.42578125" style="2" customWidth="1"/>
    <col min="3864" max="3864" width="13.42578125" style="2" bestFit="1" customWidth="1"/>
    <col min="3865" max="3865" width="12.7109375" style="2" customWidth="1"/>
    <col min="3866" max="4097" width="9" style="2"/>
    <col min="4098" max="4098" width="11.28515625" style="2" customWidth="1"/>
    <col min="4099" max="4099" width="18.85546875" style="2" bestFit="1" customWidth="1"/>
    <col min="4100" max="4100" width="21" style="2" customWidth="1"/>
    <col min="4101" max="4101" width="20.42578125" style="2" customWidth="1"/>
    <col min="4102" max="4102" width="19.28515625" style="2" customWidth="1"/>
    <col min="4103" max="4103" width="9.85546875" style="2" customWidth="1"/>
    <col min="4104" max="4104" width="19.7109375" style="2" bestFit="1" customWidth="1"/>
    <col min="4105" max="4105" width="20.28515625" style="2" customWidth="1"/>
    <col min="4106" max="4107" width="9" style="2"/>
    <col min="4108" max="4108" width="11.7109375" style="2" bestFit="1" customWidth="1"/>
    <col min="4109" max="4110" width="9" style="2"/>
    <col min="4111" max="4111" width="20" style="2" bestFit="1" customWidth="1"/>
    <col min="4112" max="4112" width="18.42578125" style="2" bestFit="1" customWidth="1"/>
    <col min="4113" max="4113" width="12.85546875" style="2" customWidth="1"/>
    <col min="4114" max="4114" width="13.85546875" style="2" customWidth="1"/>
    <col min="4115" max="4115" width="9.42578125" style="2" bestFit="1" customWidth="1"/>
    <col min="4116" max="4116" width="16.7109375" style="2" customWidth="1"/>
    <col min="4117" max="4117" width="15.42578125" style="2" bestFit="1" customWidth="1"/>
    <col min="4118" max="4118" width="12.85546875" style="2" customWidth="1"/>
    <col min="4119" max="4119" width="10.42578125" style="2" customWidth="1"/>
    <col min="4120" max="4120" width="13.42578125" style="2" bestFit="1" customWidth="1"/>
    <col min="4121" max="4121" width="12.7109375" style="2" customWidth="1"/>
    <col min="4122" max="4353" width="9" style="2"/>
    <col min="4354" max="4354" width="11.28515625" style="2" customWidth="1"/>
    <col min="4355" max="4355" width="18.85546875" style="2" bestFit="1" customWidth="1"/>
    <col min="4356" max="4356" width="21" style="2" customWidth="1"/>
    <col min="4357" max="4357" width="20.42578125" style="2" customWidth="1"/>
    <col min="4358" max="4358" width="19.28515625" style="2" customWidth="1"/>
    <col min="4359" max="4359" width="9.85546875" style="2" customWidth="1"/>
    <col min="4360" max="4360" width="19.7109375" style="2" bestFit="1" customWidth="1"/>
    <col min="4361" max="4361" width="20.28515625" style="2" customWidth="1"/>
    <col min="4362" max="4363" width="9" style="2"/>
    <col min="4364" max="4364" width="11.7109375" style="2" bestFit="1" customWidth="1"/>
    <col min="4365" max="4366" width="9" style="2"/>
    <col min="4367" max="4367" width="20" style="2" bestFit="1" customWidth="1"/>
    <col min="4368" max="4368" width="18.42578125" style="2" bestFit="1" customWidth="1"/>
    <col min="4369" max="4369" width="12.85546875" style="2" customWidth="1"/>
    <col min="4370" max="4370" width="13.85546875" style="2" customWidth="1"/>
    <col min="4371" max="4371" width="9.42578125" style="2" bestFit="1" customWidth="1"/>
    <col min="4372" max="4372" width="16.7109375" style="2" customWidth="1"/>
    <col min="4373" max="4373" width="15.42578125" style="2" bestFit="1" customWidth="1"/>
    <col min="4374" max="4374" width="12.85546875" style="2" customWidth="1"/>
    <col min="4375" max="4375" width="10.42578125" style="2" customWidth="1"/>
    <col min="4376" max="4376" width="13.42578125" style="2" bestFit="1" customWidth="1"/>
    <col min="4377" max="4377" width="12.7109375" style="2" customWidth="1"/>
    <col min="4378" max="4609" width="9" style="2"/>
    <col min="4610" max="4610" width="11.28515625" style="2" customWidth="1"/>
    <col min="4611" max="4611" width="18.85546875" style="2" bestFit="1" customWidth="1"/>
    <col min="4612" max="4612" width="21" style="2" customWidth="1"/>
    <col min="4613" max="4613" width="20.42578125" style="2" customWidth="1"/>
    <col min="4614" max="4614" width="19.28515625" style="2" customWidth="1"/>
    <col min="4615" max="4615" width="9.85546875" style="2" customWidth="1"/>
    <col min="4616" max="4616" width="19.7109375" style="2" bestFit="1" customWidth="1"/>
    <col min="4617" max="4617" width="20.28515625" style="2" customWidth="1"/>
    <col min="4618" max="4619" width="9" style="2"/>
    <col min="4620" max="4620" width="11.7109375" style="2" bestFit="1" customWidth="1"/>
    <col min="4621" max="4622" width="9" style="2"/>
    <col min="4623" max="4623" width="20" style="2" bestFit="1" customWidth="1"/>
    <col min="4624" max="4624" width="18.42578125" style="2" bestFit="1" customWidth="1"/>
    <col min="4625" max="4625" width="12.85546875" style="2" customWidth="1"/>
    <col min="4626" max="4626" width="13.85546875" style="2" customWidth="1"/>
    <col min="4627" max="4627" width="9.42578125" style="2" bestFit="1" customWidth="1"/>
    <col min="4628" max="4628" width="16.7109375" style="2" customWidth="1"/>
    <col min="4629" max="4629" width="15.42578125" style="2" bestFit="1" customWidth="1"/>
    <col min="4630" max="4630" width="12.85546875" style="2" customWidth="1"/>
    <col min="4631" max="4631" width="10.42578125" style="2" customWidth="1"/>
    <col min="4632" max="4632" width="13.42578125" style="2" bestFit="1" customWidth="1"/>
    <col min="4633" max="4633" width="12.7109375" style="2" customWidth="1"/>
    <col min="4634" max="4865" width="9" style="2"/>
    <col min="4866" max="4866" width="11.28515625" style="2" customWidth="1"/>
    <col min="4867" max="4867" width="18.85546875" style="2" bestFit="1" customWidth="1"/>
    <col min="4868" max="4868" width="21" style="2" customWidth="1"/>
    <col min="4869" max="4869" width="20.42578125" style="2" customWidth="1"/>
    <col min="4870" max="4870" width="19.28515625" style="2" customWidth="1"/>
    <col min="4871" max="4871" width="9.85546875" style="2" customWidth="1"/>
    <col min="4872" max="4872" width="19.7109375" style="2" bestFit="1" customWidth="1"/>
    <col min="4873" max="4873" width="20.28515625" style="2" customWidth="1"/>
    <col min="4874" max="4875" width="9" style="2"/>
    <col min="4876" max="4876" width="11.7109375" style="2" bestFit="1" customWidth="1"/>
    <col min="4877" max="4878" width="9" style="2"/>
    <col min="4879" max="4879" width="20" style="2" bestFit="1" customWidth="1"/>
    <col min="4880" max="4880" width="18.42578125" style="2" bestFit="1" customWidth="1"/>
    <col min="4881" max="4881" width="12.85546875" style="2" customWidth="1"/>
    <col min="4882" max="4882" width="13.85546875" style="2" customWidth="1"/>
    <col min="4883" max="4883" width="9.42578125" style="2" bestFit="1" customWidth="1"/>
    <col min="4884" max="4884" width="16.7109375" style="2" customWidth="1"/>
    <col min="4885" max="4885" width="15.42578125" style="2" bestFit="1" customWidth="1"/>
    <col min="4886" max="4886" width="12.85546875" style="2" customWidth="1"/>
    <col min="4887" max="4887" width="10.42578125" style="2" customWidth="1"/>
    <col min="4888" max="4888" width="13.42578125" style="2" bestFit="1" customWidth="1"/>
    <col min="4889" max="4889" width="12.7109375" style="2" customWidth="1"/>
    <col min="4890" max="5121" width="9" style="2"/>
    <col min="5122" max="5122" width="11.28515625" style="2" customWidth="1"/>
    <col min="5123" max="5123" width="18.85546875" style="2" bestFit="1" customWidth="1"/>
    <col min="5124" max="5124" width="21" style="2" customWidth="1"/>
    <col min="5125" max="5125" width="20.42578125" style="2" customWidth="1"/>
    <col min="5126" max="5126" width="19.28515625" style="2" customWidth="1"/>
    <col min="5127" max="5127" width="9.85546875" style="2" customWidth="1"/>
    <col min="5128" max="5128" width="19.7109375" style="2" bestFit="1" customWidth="1"/>
    <col min="5129" max="5129" width="20.28515625" style="2" customWidth="1"/>
    <col min="5130" max="5131" width="9" style="2"/>
    <col min="5132" max="5132" width="11.7109375" style="2" bestFit="1" customWidth="1"/>
    <col min="5133" max="5134" width="9" style="2"/>
    <col min="5135" max="5135" width="20" style="2" bestFit="1" customWidth="1"/>
    <col min="5136" max="5136" width="18.42578125" style="2" bestFit="1" customWidth="1"/>
    <col min="5137" max="5137" width="12.85546875" style="2" customWidth="1"/>
    <col min="5138" max="5138" width="13.85546875" style="2" customWidth="1"/>
    <col min="5139" max="5139" width="9.42578125" style="2" bestFit="1" customWidth="1"/>
    <col min="5140" max="5140" width="16.7109375" style="2" customWidth="1"/>
    <col min="5141" max="5141" width="15.42578125" style="2" bestFit="1" customWidth="1"/>
    <col min="5142" max="5142" width="12.85546875" style="2" customWidth="1"/>
    <col min="5143" max="5143" width="10.42578125" style="2" customWidth="1"/>
    <col min="5144" max="5144" width="13.42578125" style="2" bestFit="1" customWidth="1"/>
    <col min="5145" max="5145" width="12.7109375" style="2" customWidth="1"/>
    <col min="5146" max="5377" width="9" style="2"/>
    <col min="5378" max="5378" width="11.28515625" style="2" customWidth="1"/>
    <col min="5379" max="5379" width="18.85546875" style="2" bestFit="1" customWidth="1"/>
    <col min="5380" max="5380" width="21" style="2" customWidth="1"/>
    <col min="5381" max="5381" width="20.42578125" style="2" customWidth="1"/>
    <col min="5382" max="5382" width="19.28515625" style="2" customWidth="1"/>
    <col min="5383" max="5383" width="9.85546875" style="2" customWidth="1"/>
    <col min="5384" max="5384" width="19.7109375" style="2" bestFit="1" customWidth="1"/>
    <col min="5385" max="5385" width="20.28515625" style="2" customWidth="1"/>
    <col min="5386" max="5387" width="9" style="2"/>
    <col min="5388" max="5388" width="11.7109375" style="2" bestFit="1" customWidth="1"/>
    <col min="5389" max="5390" width="9" style="2"/>
    <col min="5391" max="5391" width="20" style="2" bestFit="1" customWidth="1"/>
    <col min="5392" max="5392" width="18.42578125" style="2" bestFit="1" customWidth="1"/>
    <col min="5393" max="5393" width="12.85546875" style="2" customWidth="1"/>
    <col min="5394" max="5394" width="13.85546875" style="2" customWidth="1"/>
    <col min="5395" max="5395" width="9.42578125" style="2" bestFit="1" customWidth="1"/>
    <col min="5396" max="5396" width="16.7109375" style="2" customWidth="1"/>
    <col min="5397" max="5397" width="15.42578125" style="2" bestFit="1" customWidth="1"/>
    <col min="5398" max="5398" width="12.85546875" style="2" customWidth="1"/>
    <col min="5399" max="5399" width="10.42578125" style="2" customWidth="1"/>
    <col min="5400" max="5400" width="13.42578125" style="2" bestFit="1" customWidth="1"/>
    <col min="5401" max="5401" width="12.7109375" style="2" customWidth="1"/>
    <col min="5402" max="5633" width="9" style="2"/>
    <col min="5634" max="5634" width="11.28515625" style="2" customWidth="1"/>
    <col min="5635" max="5635" width="18.85546875" style="2" bestFit="1" customWidth="1"/>
    <col min="5636" max="5636" width="21" style="2" customWidth="1"/>
    <col min="5637" max="5637" width="20.42578125" style="2" customWidth="1"/>
    <col min="5638" max="5638" width="19.28515625" style="2" customWidth="1"/>
    <col min="5639" max="5639" width="9.85546875" style="2" customWidth="1"/>
    <col min="5640" max="5640" width="19.7109375" style="2" bestFit="1" customWidth="1"/>
    <col min="5641" max="5641" width="20.28515625" style="2" customWidth="1"/>
    <col min="5642" max="5643" width="9" style="2"/>
    <col min="5644" max="5644" width="11.7109375" style="2" bestFit="1" customWidth="1"/>
    <col min="5645" max="5646" width="9" style="2"/>
    <col min="5647" max="5647" width="20" style="2" bestFit="1" customWidth="1"/>
    <col min="5648" max="5648" width="18.42578125" style="2" bestFit="1" customWidth="1"/>
    <col min="5649" max="5649" width="12.85546875" style="2" customWidth="1"/>
    <col min="5650" max="5650" width="13.85546875" style="2" customWidth="1"/>
    <col min="5651" max="5651" width="9.42578125" style="2" bestFit="1" customWidth="1"/>
    <col min="5652" max="5652" width="16.7109375" style="2" customWidth="1"/>
    <col min="5653" max="5653" width="15.42578125" style="2" bestFit="1" customWidth="1"/>
    <col min="5654" max="5654" width="12.85546875" style="2" customWidth="1"/>
    <col min="5655" max="5655" width="10.42578125" style="2" customWidth="1"/>
    <col min="5656" max="5656" width="13.42578125" style="2" bestFit="1" customWidth="1"/>
    <col min="5657" max="5657" width="12.7109375" style="2" customWidth="1"/>
    <col min="5658" max="5889" width="9" style="2"/>
    <col min="5890" max="5890" width="11.28515625" style="2" customWidth="1"/>
    <col min="5891" max="5891" width="18.85546875" style="2" bestFit="1" customWidth="1"/>
    <col min="5892" max="5892" width="21" style="2" customWidth="1"/>
    <col min="5893" max="5893" width="20.42578125" style="2" customWidth="1"/>
    <col min="5894" max="5894" width="19.28515625" style="2" customWidth="1"/>
    <col min="5895" max="5895" width="9.85546875" style="2" customWidth="1"/>
    <col min="5896" max="5896" width="19.7109375" style="2" bestFit="1" customWidth="1"/>
    <col min="5897" max="5897" width="20.28515625" style="2" customWidth="1"/>
    <col min="5898" max="5899" width="9" style="2"/>
    <col min="5900" max="5900" width="11.7109375" style="2" bestFit="1" customWidth="1"/>
    <col min="5901" max="5902" width="9" style="2"/>
    <col min="5903" max="5903" width="20" style="2" bestFit="1" customWidth="1"/>
    <col min="5904" max="5904" width="18.42578125" style="2" bestFit="1" customWidth="1"/>
    <col min="5905" max="5905" width="12.85546875" style="2" customWidth="1"/>
    <col min="5906" max="5906" width="13.85546875" style="2" customWidth="1"/>
    <col min="5907" max="5907" width="9.42578125" style="2" bestFit="1" customWidth="1"/>
    <col min="5908" max="5908" width="16.7109375" style="2" customWidth="1"/>
    <col min="5909" max="5909" width="15.42578125" style="2" bestFit="1" customWidth="1"/>
    <col min="5910" max="5910" width="12.85546875" style="2" customWidth="1"/>
    <col min="5911" max="5911" width="10.42578125" style="2" customWidth="1"/>
    <col min="5912" max="5912" width="13.42578125" style="2" bestFit="1" customWidth="1"/>
    <col min="5913" max="5913" width="12.7109375" style="2" customWidth="1"/>
    <col min="5914" max="6145" width="9" style="2"/>
    <col min="6146" max="6146" width="11.28515625" style="2" customWidth="1"/>
    <col min="6147" max="6147" width="18.85546875" style="2" bestFit="1" customWidth="1"/>
    <col min="6148" max="6148" width="21" style="2" customWidth="1"/>
    <col min="6149" max="6149" width="20.42578125" style="2" customWidth="1"/>
    <col min="6150" max="6150" width="19.28515625" style="2" customWidth="1"/>
    <col min="6151" max="6151" width="9.85546875" style="2" customWidth="1"/>
    <col min="6152" max="6152" width="19.7109375" style="2" bestFit="1" customWidth="1"/>
    <col min="6153" max="6153" width="20.28515625" style="2" customWidth="1"/>
    <col min="6154" max="6155" width="9" style="2"/>
    <col min="6156" max="6156" width="11.7109375" style="2" bestFit="1" customWidth="1"/>
    <col min="6157" max="6158" width="9" style="2"/>
    <col min="6159" max="6159" width="20" style="2" bestFit="1" customWidth="1"/>
    <col min="6160" max="6160" width="18.42578125" style="2" bestFit="1" customWidth="1"/>
    <col min="6161" max="6161" width="12.85546875" style="2" customWidth="1"/>
    <col min="6162" max="6162" width="13.85546875" style="2" customWidth="1"/>
    <col min="6163" max="6163" width="9.42578125" style="2" bestFit="1" customWidth="1"/>
    <col min="6164" max="6164" width="16.7109375" style="2" customWidth="1"/>
    <col min="6165" max="6165" width="15.42578125" style="2" bestFit="1" customWidth="1"/>
    <col min="6166" max="6166" width="12.85546875" style="2" customWidth="1"/>
    <col min="6167" max="6167" width="10.42578125" style="2" customWidth="1"/>
    <col min="6168" max="6168" width="13.42578125" style="2" bestFit="1" customWidth="1"/>
    <col min="6169" max="6169" width="12.7109375" style="2" customWidth="1"/>
    <col min="6170" max="6401" width="9" style="2"/>
    <col min="6402" max="6402" width="11.28515625" style="2" customWidth="1"/>
    <col min="6403" max="6403" width="18.85546875" style="2" bestFit="1" customWidth="1"/>
    <col min="6404" max="6404" width="21" style="2" customWidth="1"/>
    <col min="6405" max="6405" width="20.42578125" style="2" customWidth="1"/>
    <col min="6406" max="6406" width="19.28515625" style="2" customWidth="1"/>
    <col min="6407" max="6407" width="9.85546875" style="2" customWidth="1"/>
    <col min="6408" max="6408" width="19.7109375" style="2" bestFit="1" customWidth="1"/>
    <col min="6409" max="6409" width="20.28515625" style="2" customWidth="1"/>
    <col min="6410" max="6411" width="9" style="2"/>
    <col min="6412" max="6412" width="11.7109375" style="2" bestFit="1" customWidth="1"/>
    <col min="6413" max="6414" width="9" style="2"/>
    <col min="6415" max="6415" width="20" style="2" bestFit="1" customWidth="1"/>
    <col min="6416" max="6416" width="18.42578125" style="2" bestFit="1" customWidth="1"/>
    <col min="6417" max="6417" width="12.85546875" style="2" customWidth="1"/>
    <col min="6418" max="6418" width="13.85546875" style="2" customWidth="1"/>
    <col min="6419" max="6419" width="9.42578125" style="2" bestFit="1" customWidth="1"/>
    <col min="6420" max="6420" width="16.7109375" style="2" customWidth="1"/>
    <col min="6421" max="6421" width="15.42578125" style="2" bestFit="1" customWidth="1"/>
    <col min="6422" max="6422" width="12.85546875" style="2" customWidth="1"/>
    <col min="6423" max="6423" width="10.42578125" style="2" customWidth="1"/>
    <col min="6424" max="6424" width="13.42578125" style="2" bestFit="1" customWidth="1"/>
    <col min="6425" max="6425" width="12.7109375" style="2" customWidth="1"/>
    <col min="6426" max="6657" width="9" style="2"/>
    <col min="6658" max="6658" width="11.28515625" style="2" customWidth="1"/>
    <col min="6659" max="6659" width="18.85546875" style="2" bestFit="1" customWidth="1"/>
    <col min="6660" max="6660" width="21" style="2" customWidth="1"/>
    <col min="6661" max="6661" width="20.42578125" style="2" customWidth="1"/>
    <col min="6662" max="6662" width="19.28515625" style="2" customWidth="1"/>
    <col min="6663" max="6663" width="9.85546875" style="2" customWidth="1"/>
    <col min="6664" max="6664" width="19.7109375" style="2" bestFit="1" customWidth="1"/>
    <col min="6665" max="6665" width="20.28515625" style="2" customWidth="1"/>
    <col min="6666" max="6667" width="9" style="2"/>
    <col min="6668" max="6668" width="11.7109375" style="2" bestFit="1" customWidth="1"/>
    <col min="6669" max="6670" width="9" style="2"/>
    <col min="6671" max="6671" width="20" style="2" bestFit="1" customWidth="1"/>
    <col min="6672" max="6672" width="18.42578125" style="2" bestFit="1" customWidth="1"/>
    <col min="6673" max="6673" width="12.85546875" style="2" customWidth="1"/>
    <col min="6674" max="6674" width="13.85546875" style="2" customWidth="1"/>
    <col min="6675" max="6675" width="9.42578125" style="2" bestFit="1" customWidth="1"/>
    <col min="6676" max="6676" width="16.7109375" style="2" customWidth="1"/>
    <col min="6677" max="6677" width="15.42578125" style="2" bestFit="1" customWidth="1"/>
    <col min="6678" max="6678" width="12.85546875" style="2" customWidth="1"/>
    <col min="6679" max="6679" width="10.42578125" style="2" customWidth="1"/>
    <col min="6680" max="6680" width="13.42578125" style="2" bestFit="1" customWidth="1"/>
    <col min="6681" max="6681" width="12.7109375" style="2" customWidth="1"/>
    <col min="6682" max="6913" width="9" style="2"/>
    <col min="6914" max="6914" width="11.28515625" style="2" customWidth="1"/>
    <col min="6915" max="6915" width="18.85546875" style="2" bestFit="1" customWidth="1"/>
    <col min="6916" max="6916" width="21" style="2" customWidth="1"/>
    <col min="6917" max="6917" width="20.42578125" style="2" customWidth="1"/>
    <col min="6918" max="6918" width="19.28515625" style="2" customWidth="1"/>
    <col min="6919" max="6919" width="9.85546875" style="2" customWidth="1"/>
    <col min="6920" max="6920" width="19.7109375" style="2" bestFit="1" customWidth="1"/>
    <col min="6921" max="6921" width="20.28515625" style="2" customWidth="1"/>
    <col min="6922" max="6923" width="9" style="2"/>
    <col min="6924" max="6924" width="11.7109375" style="2" bestFit="1" customWidth="1"/>
    <col min="6925" max="6926" width="9" style="2"/>
    <col min="6927" max="6927" width="20" style="2" bestFit="1" customWidth="1"/>
    <col min="6928" max="6928" width="18.42578125" style="2" bestFit="1" customWidth="1"/>
    <col min="6929" max="6929" width="12.85546875" style="2" customWidth="1"/>
    <col min="6930" max="6930" width="13.85546875" style="2" customWidth="1"/>
    <col min="6931" max="6931" width="9.42578125" style="2" bestFit="1" customWidth="1"/>
    <col min="6932" max="6932" width="16.7109375" style="2" customWidth="1"/>
    <col min="6933" max="6933" width="15.42578125" style="2" bestFit="1" customWidth="1"/>
    <col min="6934" max="6934" width="12.85546875" style="2" customWidth="1"/>
    <col min="6935" max="6935" width="10.42578125" style="2" customWidth="1"/>
    <col min="6936" max="6936" width="13.42578125" style="2" bestFit="1" customWidth="1"/>
    <col min="6937" max="6937" width="12.7109375" style="2" customWidth="1"/>
    <col min="6938" max="7169" width="9" style="2"/>
    <col min="7170" max="7170" width="11.28515625" style="2" customWidth="1"/>
    <col min="7171" max="7171" width="18.85546875" style="2" bestFit="1" customWidth="1"/>
    <col min="7172" max="7172" width="21" style="2" customWidth="1"/>
    <col min="7173" max="7173" width="20.42578125" style="2" customWidth="1"/>
    <col min="7174" max="7174" width="19.28515625" style="2" customWidth="1"/>
    <col min="7175" max="7175" width="9.85546875" style="2" customWidth="1"/>
    <col min="7176" max="7176" width="19.7109375" style="2" bestFit="1" customWidth="1"/>
    <col min="7177" max="7177" width="20.28515625" style="2" customWidth="1"/>
    <col min="7178" max="7179" width="9" style="2"/>
    <col min="7180" max="7180" width="11.7109375" style="2" bestFit="1" customWidth="1"/>
    <col min="7181" max="7182" width="9" style="2"/>
    <col min="7183" max="7183" width="20" style="2" bestFit="1" customWidth="1"/>
    <col min="7184" max="7184" width="18.42578125" style="2" bestFit="1" customWidth="1"/>
    <col min="7185" max="7185" width="12.85546875" style="2" customWidth="1"/>
    <col min="7186" max="7186" width="13.85546875" style="2" customWidth="1"/>
    <col min="7187" max="7187" width="9.42578125" style="2" bestFit="1" customWidth="1"/>
    <col min="7188" max="7188" width="16.7109375" style="2" customWidth="1"/>
    <col min="7189" max="7189" width="15.42578125" style="2" bestFit="1" customWidth="1"/>
    <col min="7190" max="7190" width="12.85546875" style="2" customWidth="1"/>
    <col min="7191" max="7191" width="10.42578125" style="2" customWidth="1"/>
    <col min="7192" max="7192" width="13.42578125" style="2" bestFit="1" customWidth="1"/>
    <col min="7193" max="7193" width="12.7109375" style="2" customWidth="1"/>
    <col min="7194" max="7425" width="9" style="2"/>
    <col min="7426" max="7426" width="11.28515625" style="2" customWidth="1"/>
    <col min="7427" max="7427" width="18.85546875" style="2" bestFit="1" customWidth="1"/>
    <col min="7428" max="7428" width="21" style="2" customWidth="1"/>
    <col min="7429" max="7429" width="20.42578125" style="2" customWidth="1"/>
    <col min="7430" max="7430" width="19.28515625" style="2" customWidth="1"/>
    <col min="7431" max="7431" width="9.85546875" style="2" customWidth="1"/>
    <col min="7432" max="7432" width="19.7109375" style="2" bestFit="1" customWidth="1"/>
    <col min="7433" max="7433" width="20.28515625" style="2" customWidth="1"/>
    <col min="7434" max="7435" width="9" style="2"/>
    <col min="7436" max="7436" width="11.7109375" style="2" bestFit="1" customWidth="1"/>
    <col min="7437" max="7438" width="9" style="2"/>
    <col min="7439" max="7439" width="20" style="2" bestFit="1" customWidth="1"/>
    <col min="7440" max="7440" width="18.42578125" style="2" bestFit="1" customWidth="1"/>
    <col min="7441" max="7441" width="12.85546875" style="2" customWidth="1"/>
    <col min="7442" max="7442" width="13.85546875" style="2" customWidth="1"/>
    <col min="7443" max="7443" width="9.42578125" style="2" bestFit="1" customWidth="1"/>
    <col min="7444" max="7444" width="16.7109375" style="2" customWidth="1"/>
    <col min="7445" max="7445" width="15.42578125" style="2" bestFit="1" customWidth="1"/>
    <col min="7446" max="7446" width="12.85546875" style="2" customWidth="1"/>
    <col min="7447" max="7447" width="10.42578125" style="2" customWidth="1"/>
    <col min="7448" max="7448" width="13.42578125" style="2" bestFit="1" customWidth="1"/>
    <col min="7449" max="7449" width="12.7109375" style="2" customWidth="1"/>
    <col min="7450" max="7681" width="9" style="2"/>
    <col min="7682" max="7682" width="11.28515625" style="2" customWidth="1"/>
    <col min="7683" max="7683" width="18.85546875" style="2" bestFit="1" customWidth="1"/>
    <col min="7684" max="7684" width="21" style="2" customWidth="1"/>
    <col min="7685" max="7685" width="20.42578125" style="2" customWidth="1"/>
    <col min="7686" max="7686" width="19.28515625" style="2" customWidth="1"/>
    <col min="7687" max="7687" width="9.85546875" style="2" customWidth="1"/>
    <col min="7688" max="7688" width="19.7109375" style="2" bestFit="1" customWidth="1"/>
    <col min="7689" max="7689" width="20.28515625" style="2" customWidth="1"/>
    <col min="7690" max="7691" width="9" style="2"/>
    <col min="7692" max="7692" width="11.7109375" style="2" bestFit="1" customWidth="1"/>
    <col min="7693" max="7694" width="9" style="2"/>
    <col min="7695" max="7695" width="20" style="2" bestFit="1" customWidth="1"/>
    <col min="7696" max="7696" width="18.42578125" style="2" bestFit="1" customWidth="1"/>
    <col min="7697" max="7697" width="12.85546875" style="2" customWidth="1"/>
    <col min="7698" max="7698" width="13.85546875" style="2" customWidth="1"/>
    <col min="7699" max="7699" width="9.42578125" style="2" bestFit="1" customWidth="1"/>
    <col min="7700" max="7700" width="16.7109375" style="2" customWidth="1"/>
    <col min="7701" max="7701" width="15.42578125" style="2" bestFit="1" customWidth="1"/>
    <col min="7702" max="7702" width="12.85546875" style="2" customWidth="1"/>
    <col min="7703" max="7703" width="10.42578125" style="2" customWidth="1"/>
    <col min="7704" max="7704" width="13.42578125" style="2" bestFit="1" customWidth="1"/>
    <col min="7705" max="7705" width="12.7109375" style="2" customWidth="1"/>
    <col min="7706" max="7937" width="9" style="2"/>
    <col min="7938" max="7938" width="11.28515625" style="2" customWidth="1"/>
    <col min="7939" max="7939" width="18.85546875" style="2" bestFit="1" customWidth="1"/>
    <col min="7940" max="7940" width="21" style="2" customWidth="1"/>
    <col min="7941" max="7941" width="20.42578125" style="2" customWidth="1"/>
    <col min="7942" max="7942" width="19.28515625" style="2" customWidth="1"/>
    <col min="7943" max="7943" width="9.85546875" style="2" customWidth="1"/>
    <col min="7944" max="7944" width="19.7109375" style="2" bestFit="1" customWidth="1"/>
    <col min="7945" max="7945" width="20.28515625" style="2" customWidth="1"/>
    <col min="7946" max="7947" width="9" style="2"/>
    <col min="7948" max="7948" width="11.7109375" style="2" bestFit="1" customWidth="1"/>
    <col min="7949" max="7950" width="9" style="2"/>
    <col min="7951" max="7951" width="20" style="2" bestFit="1" customWidth="1"/>
    <col min="7952" max="7952" width="18.42578125" style="2" bestFit="1" customWidth="1"/>
    <col min="7953" max="7953" width="12.85546875" style="2" customWidth="1"/>
    <col min="7954" max="7954" width="13.85546875" style="2" customWidth="1"/>
    <col min="7955" max="7955" width="9.42578125" style="2" bestFit="1" customWidth="1"/>
    <col min="7956" max="7956" width="16.7109375" style="2" customWidth="1"/>
    <col min="7957" max="7957" width="15.42578125" style="2" bestFit="1" customWidth="1"/>
    <col min="7958" max="7958" width="12.85546875" style="2" customWidth="1"/>
    <col min="7959" max="7959" width="10.42578125" style="2" customWidth="1"/>
    <col min="7960" max="7960" width="13.42578125" style="2" bestFit="1" customWidth="1"/>
    <col min="7961" max="7961" width="12.7109375" style="2" customWidth="1"/>
    <col min="7962" max="8193" width="9" style="2"/>
    <col min="8194" max="8194" width="11.28515625" style="2" customWidth="1"/>
    <col min="8195" max="8195" width="18.85546875" style="2" bestFit="1" customWidth="1"/>
    <col min="8196" max="8196" width="21" style="2" customWidth="1"/>
    <col min="8197" max="8197" width="20.42578125" style="2" customWidth="1"/>
    <col min="8198" max="8198" width="19.28515625" style="2" customWidth="1"/>
    <col min="8199" max="8199" width="9.85546875" style="2" customWidth="1"/>
    <col min="8200" max="8200" width="19.7109375" style="2" bestFit="1" customWidth="1"/>
    <col min="8201" max="8201" width="20.28515625" style="2" customWidth="1"/>
    <col min="8202" max="8203" width="9" style="2"/>
    <col min="8204" max="8204" width="11.7109375" style="2" bestFit="1" customWidth="1"/>
    <col min="8205" max="8206" width="9" style="2"/>
    <col min="8207" max="8207" width="20" style="2" bestFit="1" customWidth="1"/>
    <col min="8208" max="8208" width="18.42578125" style="2" bestFit="1" customWidth="1"/>
    <col min="8209" max="8209" width="12.85546875" style="2" customWidth="1"/>
    <col min="8210" max="8210" width="13.85546875" style="2" customWidth="1"/>
    <col min="8211" max="8211" width="9.42578125" style="2" bestFit="1" customWidth="1"/>
    <col min="8212" max="8212" width="16.7109375" style="2" customWidth="1"/>
    <col min="8213" max="8213" width="15.42578125" style="2" bestFit="1" customWidth="1"/>
    <col min="8214" max="8214" width="12.85546875" style="2" customWidth="1"/>
    <col min="8215" max="8215" width="10.42578125" style="2" customWidth="1"/>
    <col min="8216" max="8216" width="13.42578125" style="2" bestFit="1" customWidth="1"/>
    <col min="8217" max="8217" width="12.7109375" style="2" customWidth="1"/>
    <col min="8218" max="8449" width="9" style="2"/>
    <col min="8450" max="8450" width="11.28515625" style="2" customWidth="1"/>
    <col min="8451" max="8451" width="18.85546875" style="2" bestFit="1" customWidth="1"/>
    <col min="8452" max="8452" width="21" style="2" customWidth="1"/>
    <col min="8453" max="8453" width="20.42578125" style="2" customWidth="1"/>
    <col min="8454" max="8454" width="19.28515625" style="2" customWidth="1"/>
    <col min="8455" max="8455" width="9.85546875" style="2" customWidth="1"/>
    <col min="8456" max="8456" width="19.7109375" style="2" bestFit="1" customWidth="1"/>
    <col min="8457" max="8457" width="20.28515625" style="2" customWidth="1"/>
    <col min="8458" max="8459" width="9" style="2"/>
    <col min="8460" max="8460" width="11.7109375" style="2" bestFit="1" customWidth="1"/>
    <col min="8461" max="8462" width="9" style="2"/>
    <col min="8463" max="8463" width="20" style="2" bestFit="1" customWidth="1"/>
    <col min="8464" max="8464" width="18.42578125" style="2" bestFit="1" customWidth="1"/>
    <col min="8465" max="8465" width="12.85546875" style="2" customWidth="1"/>
    <col min="8466" max="8466" width="13.85546875" style="2" customWidth="1"/>
    <col min="8467" max="8467" width="9.42578125" style="2" bestFit="1" customWidth="1"/>
    <col min="8468" max="8468" width="16.7109375" style="2" customWidth="1"/>
    <col min="8469" max="8469" width="15.42578125" style="2" bestFit="1" customWidth="1"/>
    <col min="8470" max="8470" width="12.85546875" style="2" customWidth="1"/>
    <col min="8471" max="8471" width="10.42578125" style="2" customWidth="1"/>
    <col min="8472" max="8472" width="13.42578125" style="2" bestFit="1" customWidth="1"/>
    <col min="8473" max="8473" width="12.7109375" style="2" customWidth="1"/>
    <col min="8474" max="8705" width="9" style="2"/>
    <col min="8706" max="8706" width="11.28515625" style="2" customWidth="1"/>
    <col min="8707" max="8707" width="18.85546875" style="2" bestFit="1" customWidth="1"/>
    <col min="8708" max="8708" width="21" style="2" customWidth="1"/>
    <col min="8709" max="8709" width="20.42578125" style="2" customWidth="1"/>
    <col min="8710" max="8710" width="19.28515625" style="2" customWidth="1"/>
    <col min="8711" max="8711" width="9.85546875" style="2" customWidth="1"/>
    <col min="8712" max="8712" width="19.7109375" style="2" bestFit="1" customWidth="1"/>
    <col min="8713" max="8713" width="20.28515625" style="2" customWidth="1"/>
    <col min="8714" max="8715" width="9" style="2"/>
    <col min="8716" max="8716" width="11.7109375" style="2" bestFit="1" customWidth="1"/>
    <col min="8717" max="8718" width="9" style="2"/>
    <col min="8719" max="8719" width="20" style="2" bestFit="1" customWidth="1"/>
    <col min="8720" max="8720" width="18.42578125" style="2" bestFit="1" customWidth="1"/>
    <col min="8721" max="8721" width="12.85546875" style="2" customWidth="1"/>
    <col min="8722" max="8722" width="13.85546875" style="2" customWidth="1"/>
    <col min="8723" max="8723" width="9.42578125" style="2" bestFit="1" customWidth="1"/>
    <col min="8724" max="8724" width="16.7109375" style="2" customWidth="1"/>
    <col min="8725" max="8725" width="15.42578125" style="2" bestFit="1" customWidth="1"/>
    <col min="8726" max="8726" width="12.85546875" style="2" customWidth="1"/>
    <col min="8727" max="8727" width="10.42578125" style="2" customWidth="1"/>
    <col min="8728" max="8728" width="13.42578125" style="2" bestFit="1" customWidth="1"/>
    <col min="8729" max="8729" width="12.7109375" style="2" customWidth="1"/>
    <col min="8730" max="8961" width="9" style="2"/>
    <col min="8962" max="8962" width="11.28515625" style="2" customWidth="1"/>
    <col min="8963" max="8963" width="18.85546875" style="2" bestFit="1" customWidth="1"/>
    <col min="8964" max="8964" width="21" style="2" customWidth="1"/>
    <col min="8965" max="8965" width="20.42578125" style="2" customWidth="1"/>
    <col min="8966" max="8966" width="19.28515625" style="2" customWidth="1"/>
    <col min="8967" max="8967" width="9.85546875" style="2" customWidth="1"/>
    <col min="8968" max="8968" width="19.7109375" style="2" bestFit="1" customWidth="1"/>
    <col min="8969" max="8969" width="20.28515625" style="2" customWidth="1"/>
    <col min="8970" max="8971" width="9" style="2"/>
    <col min="8972" max="8972" width="11.7109375" style="2" bestFit="1" customWidth="1"/>
    <col min="8973" max="8974" width="9" style="2"/>
    <col min="8975" max="8975" width="20" style="2" bestFit="1" customWidth="1"/>
    <col min="8976" max="8976" width="18.42578125" style="2" bestFit="1" customWidth="1"/>
    <col min="8977" max="8977" width="12.85546875" style="2" customWidth="1"/>
    <col min="8978" max="8978" width="13.85546875" style="2" customWidth="1"/>
    <col min="8979" max="8979" width="9.42578125" style="2" bestFit="1" customWidth="1"/>
    <col min="8980" max="8980" width="16.7109375" style="2" customWidth="1"/>
    <col min="8981" max="8981" width="15.42578125" style="2" bestFit="1" customWidth="1"/>
    <col min="8982" max="8982" width="12.85546875" style="2" customWidth="1"/>
    <col min="8983" max="8983" width="10.42578125" style="2" customWidth="1"/>
    <col min="8984" max="8984" width="13.42578125" style="2" bestFit="1" customWidth="1"/>
    <col min="8985" max="8985" width="12.7109375" style="2" customWidth="1"/>
    <col min="8986" max="9217" width="9" style="2"/>
    <col min="9218" max="9218" width="11.28515625" style="2" customWidth="1"/>
    <col min="9219" max="9219" width="18.85546875" style="2" bestFit="1" customWidth="1"/>
    <col min="9220" max="9220" width="21" style="2" customWidth="1"/>
    <col min="9221" max="9221" width="20.42578125" style="2" customWidth="1"/>
    <col min="9222" max="9222" width="19.28515625" style="2" customWidth="1"/>
    <col min="9223" max="9223" width="9.85546875" style="2" customWidth="1"/>
    <col min="9224" max="9224" width="19.7109375" style="2" bestFit="1" customWidth="1"/>
    <col min="9225" max="9225" width="20.28515625" style="2" customWidth="1"/>
    <col min="9226" max="9227" width="9" style="2"/>
    <col min="9228" max="9228" width="11.7109375" style="2" bestFit="1" customWidth="1"/>
    <col min="9229" max="9230" width="9" style="2"/>
    <col min="9231" max="9231" width="20" style="2" bestFit="1" customWidth="1"/>
    <col min="9232" max="9232" width="18.42578125" style="2" bestFit="1" customWidth="1"/>
    <col min="9233" max="9233" width="12.85546875" style="2" customWidth="1"/>
    <col min="9234" max="9234" width="13.85546875" style="2" customWidth="1"/>
    <col min="9235" max="9235" width="9.42578125" style="2" bestFit="1" customWidth="1"/>
    <col min="9236" max="9236" width="16.7109375" style="2" customWidth="1"/>
    <col min="9237" max="9237" width="15.42578125" style="2" bestFit="1" customWidth="1"/>
    <col min="9238" max="9238" width="12.85546875" style="2" customWidth="1"/>
    <col min="9239" max="9239" width="10.42578125" style="2" customWidth="1"/>
    <col min="9240" max="9240" width="13.42578125" style="2" bestFit="1" customWidth="1"/>
    <col min="9241" max="9241" width="12.7109375" style="2" customWidth="1"/>
    <col min="9242" max="9473" width="9" style="2"/>
    <col min="9474" max="9474" width="11.28515625" style="2" customWidth="1"/>
    <col min="9475" max="9475" width="18.85546875" style="2" bestFit="1" customWidth="1"/>
    <col min="9476" max="9476" width="21" style="2" customWidth="1"/>
    <col min="9477" max="9477" width="20.42578125" style="2" customWidth="1"/>
    <col min="9478" max="9478" width="19.28515625" style="2" customWidth="1"/>
    <col min="9479" max="9479" width="9.85546875" style="2" customWidth="1"/>
    <col min="9480" max="9480" width="19.7109375" style="2" bestFit="1" customWidth="1"/>
    <col min="9481" max="9481" width="20.28515625" style="2" customWidth="1"/>
    <col min="9482" max="9483" width="9" style="2"/>
    <col min="9484" max="9484" width="11.7109375" style="2" bestFit="1" customWidth="1"/>
    <col min="9485" max="9486" width="9" style="2"/>
    <col min="9487" max="9487" width="20" style="2" bestFit="1" customWidth="1"/>
    <col min="9488" max="9488" width="18.42578125" style="2" bestFit="1" customWidth="1"/>
    <col min="9489" max="9489" width="12.85546875" style="2" customWidth="1"/>
    <col min="9490" max="9490" width="13.85546875" style="2" customWidth="1"/>
    <col min="9491" max="9491" width="9.42578125" style="2" bestFit="1" customWidth="1"/>
    <col min="9492" max="9492" width="16.7109375" style="2" customWidth="1"/>
    <col min="9493" max="9493" width="15.42578125" style="2" bestFit="1" customWidth="1"/>
    <col min="9494" max="9494" width="12.85546875" style="2" customWidth="1"/>
    <col min="9495" max="9495" width="10.42578125" style="2" customWidth="1"/>
    <col min="9496" max="9496" width="13.42578125" style="2" bestFit="1" customWidth="1"/>
    <col min="9497" max="9497" width="12.7109375" style="2" customWidth="1"/>
    <col min="9498" max="9729" width="9" style="2"/>
    <col min="9730" max="9730" width="11.28515625" style="2" customWidth="1"/>
    <col min="9731" max="9731" width="18.85546875" style="2" bestFit="1" customWidth="1"/>
    <col min="9732" max="9732" width="21" style="2" customWidth="1"/>
    <col min="9733" max="9733" width="20.42578125" style="2" customWidth="1"/>
    <col min="9734" max="9734" width="19.28515625" style="2" customWidth="1"/>
    <col min="9735" max="9735" width="9.85546875" style="2" customWidth="1"/>
    <col min="9736" max="9736" width="19.7109375" style="2" bestFit="1" customWidth="1"/>
    <col min="9737" max="9737" width="20.28515625" style="2" customWidth="1"/>
    <col min="9738" max="9739" width="9" style="2"/>
    <col min="9740" max="9740" width="11.7109375" style="2" bestFit="1" customWidth="1"/>
    <col min="9741" max="9742" width="9" style="2"/>
    <col min="9743" max="9743" width="20" style="2" bestFit="1" customWidth="1"/>
    <col min="9744" max="9744" width="18.42578125" style="2" bestFit="1" customWidth="1"/>
    <col min="9745" max="9745" width="12.85546875" style="2" customWidth="1"/>
    <col min="9746" max="9746" width="13.85546875" style="2" customWidth="1"/>
    <col min="9747" max="9747" width="9.42578125" style="2" bestFit="1" customWidth="1"/>
    <col min="9748" max="9748" width="16.7109375" style="2" customWidth="1"/>
    <col min="9749" max="9749" width="15.42578125" style="2" bestFit="1" customWidth="1"/>
    <col min="9750" max="9750" width="12.85546875" style="2" customWidth="1"/>
    <col min="9751" max="9751" width="10.42578125" style="2" customWidth="1"/>
    <col min="9752" max="9752" width="13.42578125" style="2" bestFit="1" customWidth="1"/>
    <col min="9753" max="9753" width="12.7109375" style="2" customWidth="1"/>
    <col min="9754" max="9985" width="9" style="2"/>
    <col min="9986" max="9986" width="11.28515625" style="2" customWidth="1"/>
    <col min="9987" max="9987" width="18.85546875" style="2" bestFit="1" customWidth="1"/>
    <col min="9988" max="9988" width="21" style="2" customWidth="1"/>
    <col min="9989" max="9989" width="20.42578125" style="2" customWidth="1"/>
    <col min="9990" max="9990" width="19.28515625" style="2" customWidth="1"/>
    <col min="9991" max="9991" width="9.85546875" style="2" customWidth="1"/>
    <col min="9992" max="9992" width="19.7109375" style="2" bestFit="1" customWidth="1"/>
    <col min="9993" max="9993" width="20.28515625" style="2" customWidth="1"/>
    <col min="9994" max="9995" width="9" style="2"/>
    <col min="9996" max="9996" width="11.7109375" style="2" bestFit="1" customWidth="1"/>
    <col min="9997" max="9998" width="9" style="2"/>
    <col min="9999" max="9999" width="20" style="2" bestFit="1" customWidth="1"/>
    <col min="10000" max="10000" width="18.42578125" style="2" bestFit="1" customWidth="1"/>
    <col min="10001" max="10001" width="12.85546875" style="2" customWidth="1"/>
    <col min="10002" max="10002" width="13.85546875" style="2" customWidth="1"/>
    <col min="10003" max="10003" width="9.42578125" style="2" bestFit="1" customWidth="1"/>
    <col min="10004" max="10004" width="16.7109375" style="2" customWidth="1"/>
    <col min="10005" max="10005" width="15.42578125" style="2" bestFit="1" customWidth="1"/>
    <col min="10006" max="10006" width="12.85546875" style="2" customWidth="1"/>
    <col min="10007" max="10007" width="10.42578125" style="2" customWidth="1"/>
    <col min="10008" max="10008" width="13.42578125" style="2" bestFit="1" customWidth="1"/>
    <col min="10009" max="10009" width="12.7109375" style="2" customWidth="1"/>
    <col min="10010" max="10241" width="9" style="2"/>
    <col min="10242" max="10242" width="11.28515625" style="2" customWidth="1"/>
    <col min="10243" max="10243" width="18.85546875" style="2" bestFit="1" customWidth="1"/>
    <col min="10244" max="10244" width="21" style="2" customWidth="1"/>
    <col min="10245" max="10245" width="20.42578125" style="2" customWidth="1"/>
    <col min="10246" max="10246" width="19.28515625" style="2" customWidth="1"/>
    <col min="10247" max="10247" width="9.85546875" style="2" customWidth="1"/>
    <col min="10248" max="10248" width="19.7109375" style="2" bestFit="1" customWidth="1"/>
    <col min="10249" max="10249" width="20.28515625" style="2" customWidth="1"/>
    <col min="10250" max="10251" width="9" style="2"/>
    <col min="10252" max="10252" width="11.7109375" style="2" bestFit="1" customWidth="1"/>
    <col min="10253" max="10254" width="9" style="2"/>
    <col min="10255" max="10255" width="20" style="2" bestFit="1" customWidth="1"/>
    <col min="10256" max="10256" width="18.42578125" style="2" bestFit="1" customWidth="1"/>
    <col min="10257" max="10257" width="12.85546875" style="2" customWidth="1"/>
    <col min="10258" max="10258" width="13.85546875" style="2" customWidth="1"/>
    <col min="10259" max="10259" width="9.42578125" style="2" bestFit="1" customWidth="1"/>
    <col min="10260" max="10260" width="16.7109375" style="2" customWidth="1"/>
    <col min="10261" max="10261" width="15.42578125" style="2" bestFit="1" customWidth="1"/>
    <col min="10262" max="10262" width="12.85546875" style="2" customWidth="1"/>
    <col min="10263" max="10263" width="10.42578125" style="2" customWidth="1"/>
    <col min="10264" max="10264" width="13.42578125" style="2" bestFit="1" customWidth="1"/>
    <col min="10265" max="10265" width="12.7109375" style="2" customWidth="1"/>
    <col min="10266" max="10497" width="9" style="2"/>
    <col min="10498" max="10498" width="11.28515625" style="2" customWidth="1"/>
    <col min="10499" max="10499" width="18.85546875" style="2" bestFit="1" customWidth="1"/>
    <col min="10500" max="10500" width="21" style="2" customWidth="1"/>
    <col min="10501" max="10501" width="20.42578125" style="2" customWidth="1"/>
    <col min="10502" max="10502" width="19.28515625" style="2" customWidth="1"/>
    <col min="10503" max="10503" width="9.85546875" style="2" customWidth="1"/>
    <col min="10504" max="10504" width="19.7109375" style="2" bestFit="1" customWidth="1"/>
    <col min="10505" max="10505" width="20.28515625" style="2" customWidth="1"/>
    <col min="10506" max="10507" width="9" style="2"/>
    <col min="10508" max="10508" width="11.7109375" style="2" bestFit="1" customWidth="1"/>
    <col min="10509" max="10510" width="9" style="2"/>
    <col min="10511" max="10511" width="20" style="2" bestFit="1" customWidth="1"/>
    <col min="10512" max="10512" width="18.42578125" style="2" bestFit="1" customWidth="1"/>
    <col min="10513" max="10513" width="12.85546875" style="2" customWidth="1"/>
    <col min="10514" max="10514" width="13.85546875" style="2" customWidth="1"/>
    <col min="10515" max="10515" width="9.42578125" style="2" bestFit="1" customWidth="1"/>
    <col min="10516" max="10516" width="16.7109375" style="2" customWidth="1"/>
    <col min="10517" max="10517" width="15.42578125" style="2" bestFit="1" customWidth="1"/>
    <col min="10518" max="10518" width="12.85546875" style="2" customWidth="1"/>
    <col min="10519" max="10519" width="10.42578125" style="2" customWidth="1"/>
    <col min="10520" max="10520" width="13.42578125" style="2" bestFit="1" customWidth="1"/>
    <col min="10521" max="10521" width="12.7109375" style="2" customWidth="1"/>
    <col min="10522" max="10753" width="9" style="2"/>
    <col min="10754" max="10754" width="11.28515625" style="2" customWidth="1"/>
    <col min="10755" max="10755" width="18.85546875" style="2" bestFit="1" customWidth="1"/>
    <col min="10756" max="10756" width="21" style="2" customWidth="1"/>
    <col min="10757" max="10757" width="20.42578125" style="2" customWidth="1"/>
    <col min="10758" max="10758" width="19.28515625" style="2" customWidth="1"/>
    <col min="10759" max="10759" width="9.85546875" style="2" customWidth="1"/>
    <col min="10760" max="10760" width="19.7109375" style="2" bestFit="1" customWidth="1"/>
    <col min="10761" max="10761" width="20.28515625" style="2" customWidth="1"/>
    <col min="10762" max="10763" width="9" style="2"/>
    <col min="10764" max="10764" width="11.7109375" style="2" bestFit="1" customWidth="1"/>
    <col min="10765" max="10766" width="9" style="2"/>
    <col min="10767" max="10767" width="20" style="2" bestFit="1" customWidth="1"/>
    <col min="10768" max="10768" width="18.42578125" style="2" bestFit="1" customWidth="1"/>
    <col min="10769" max="10769" width="12.85546875" style="2" customWidth="1"/>
    <col min="10770" max="10770" width="13.85546875" style="2" customWidth="1"/>
    <col min="10771" max="10771" width="9.42578125" style="2" bestFit="1" customWidth="1"/>
    <col min="10772" max="10772" width="16.7109375" style="2" customWidth="1"/>
    <col min="10773" max="10773" width="15.42578125" style="2" bestFit="1" customWidth="1"/>
    <col min="10774" max="10774" width="12.85546875" style="2" customWidth="1"/>
    <col min="10775" max="10775" width="10.42578125" style="2" customWidth="1"/>
    <col min="10776" max="10776" width="13.42578125" style="2" bestFit="1" customWidth="1"/>
    <col min="10777" max="10777" width="12.7109375" style="2" customWidth="1"/>
    <col min="10778" max="11009" width="9" style="2"/>
    <col min="11010" max="11010" width="11.28515625" style="2" customWidth="1"/>
    <col min="11011" max="11011" width="18.85546875" style="2" bestFit="1" customWidth="1"/>
    <col min="11012" max="11012" width="21" style="2" customWidth="1"/>
    <col min="11013" max="11013" width="20.42578125" style="2" customWidth="1"/>
    <col min="11014" max="11014" width="19.28515625" style="2" customWidth="1"/>
    <col min="11015" max="11015" width="9.85546875" style="2" customWidth="1"/>
    <col min="11016" max="11016" width="19.7109375" style="2" bestFit="1" customWidth="1"/>
    <col min="11017" max="11017" width="20.28515625" style="2" customWidth="1"/>
    <col min="11018" max="11019" width="9" style="2"/>
    <col min="11020" max="11020" width="11.7109375" style="2" bestFit="1" customWidth="1"/>
    <col min="11021" max="11022" width="9" style="2"/>
    <col min="11023" max="11023" width="20" style="2" bestFit="1" customWidth="1"/>
    <col min="11024" max="11024" width="18.42578125" style="2" bestFit="1" customWidth="1"/>
    <col min="11025" max="11025" width="12.85546875" style="2" customWidth="1"/>
    <col min="11026" max="11026" width="13.85546875" style="2" customWidth="1"/>
    <col min="11027" max="11027" width="9.42578125" style="2" bestFit="1" customWidth="1"/>
    <col min="11028" max="11028" width="16.7109375" style="2" customWidth="1"/>
    <col min="11029" max="11029" width="15.42578125" style="2" bestFit="1" customWidth="1"/>
    <col min="11030" max="11030" width="12.85546875" style="2" customWidth="1"/>
    <col min="11031" max="11031" width="10.42578125" style="2" customWidth="1"/>
    <col min="11032" max="11032" width="13.42578125" style="2" bestFit="1" customWidth="1"/>
    <col min="11033" max="11033" width="12.7109375" style="2" customWidth="1"/>
    <col min="11034" max="11265" width="9" style="2"/>
    <col min="11266" max="11266" width="11.28515625" style="2" customWidth="1"/>
    <col min="11267" max="11267" width="18.85546875" style="2" bestFit="1" customWidth="1"/>
    <col min="11268" max="11268" width="21" style="2" customWidth="1"/>
    <col min="11269" max="11269" width="20.42578125" style="2" customWidth="1"/>
    <col min="11270" max="11270" width="19.28515625" style="2" customWidth="1"/>
    <col min="11271" max="11271" width="9.85546875" style="2" customWidth="1"/>
    <col min="11272" max="11272" width="19.7109375" style="2" bestFit="1" customWidth="1"/>
    <col min="11273" max="11273" width="20.28515625" style="2" customWidth="1"/>
    <col min="11274" max="11275" width="9" style="2"/>
    <col min="11276" max="11276" width="11.7109375" style="2" bestFit="1" customWidth="1"/>
    <col min="11277" max="11278" width="9" style="2"/>
    <col min="11279" max="11279" width="20" style="2" bestFit="1" customWidth="1"/>
    <col min="11280" max="11280" width="18.42578125" style="2" bestFit="1" customWidth="1"/>
    <col min="11281" max="11281" width="12.85546875" style="2" customWidth="1"/>
    <col min="11282" max="11282" width="13.85546875" style="2" customWidth="1"/>
    <col min="11283" max="11283" width="9.42578125" style="2" bestFit="1" customWidth="1"/>
    <col min="11284" max="11284" width="16.7109375" style="2" customWidth="1"/>
    <col min="11285" max="11285" width="15.42578125" style="2" bestFit="1" customWidth="1"/>
    <col min="11286" max="11286" width="12.85546875" style="2" customWidth="1"/>
    <col min="11287" max="11287" width="10.42578125" style="2" customWidth="1"/>
    <col min="11288" max="11288" width="13.42578125" style="2" bestFit="1" customWidth="1"/>
    <col min="11289" max="11289" width="12.7109375" style="2" customWidth="1"/>
    <col min="11290" max="11521" width="9" style="2"/>
    <col min="11522" max="11522" width="11.28515625" style="2" customWidth="1"/>
    <col min="11523" max="11523" width="18.85546875" style="2" bestFit="1" customWidth="1"/>
    <col min="11524" max="11524" width="21" style="2" customWidth="1"/>
    <col min="11525" max="11525" width="20.42578125" style="2" customWidth="1"/>
    <col min="11526" max="11526" width="19.28515625" style="2" customWidth="1"/>
    <col min="11527" max="11527" width="9.85546875" style="2" customWidth="1"/>
    <col min="11528" max="11528" width="19.7109375" style="2" bestFit="1" customWidth="1"/>
    <col min="11529" max="11529" width="20.28515625" style="2" customWidth="1"/>
    <col min="11530" max="11531" width="9" style="2"/>
    <col min="11532" max="11532" width="11.7109375" style="2" bestFit="1" customWidth="1"/>
    <col min="11533" max="11534" width="9" style="2"/>
    <col min="11535" max="11535" width="20" style="2" bestFit="1" customWidth="1"/>
    <col min="11536" max="11536" width="18.42578125" style="2" bestFit="1" customWidth="1"/>
    <col min="11537" max="11537" width="12.85546875" style="2" customWidth="1"/>
    <col min="11538" max="11538" width="13.85546875" style="2" customWidth="1"/>
    <col min="11539" max="11539" width="9.42578125" style="2" bestFit="1" customWidth="1"/>
    <col min="11540" max="11540" width="16.7109375" style="2" customWidth="1"/>
    <col min="11541" max="11541" width="15.42578125" style="2" bestFit="1" customWidth="1"/>
    <col min="11542" max="11542" width="12.85546875" style="2" customWidth="1"/>
    <col min="11543" max="11543" width="10.42578125" style="2" customWidth="1"/>
    <col min="11544" max="11544" width="13.42578125" style="2" bestFit="1" customWidth="1"/>
    <col min="11545" max="11545" width="12.7109375" style="2" customWidth="1"/>
    <col min="11546" max="11777" width="9" style="2"/>
    <col min="11778" max="11778" width="11.28515625" style="2" customWidth="1"/>
    <col min="11779" max="11779" width="18.85546875" style="2" bestFit="1" customWidth="1"/>
    <col min="11780" max="11780" width="21" style="2" customWidth="1"/>
    <col min="11781" max="11781" width="20.42578125" style="2" customWidth="1"/>
    <col min="11782" max="11782" width="19.28515625" style="2" customWidth="1"/>
    <col min="11783" max="11783" width="9.85546875" style="2" customWidth="1"/>
    <col min="11784" max="11784" width="19.7109375" style="2" bestFit="1" customWidth="1"/>
    <col min="11785" max="11785" width="20.28515625" style="2" customWidth="1"/>
    <col min="11786" max="11787" width="9" style="2"/>
    <col min="11788" max="11788" width="11.7109375" style="2" bestFit="1" customWidth="1"/>
    <col min="11789" max="11790" width="9" style="2"/>
    <col min="11791" max="11791" width="20" style="2" bestFit="1" customWidth="1"/>
    <col min="11792" max="11792" width="18.42578125" style="2" bestFit="1" customWidth="1"/>
    <col min="11793" max="11793" width="12.85546875" style="2" customWidth="1"/>
    <col min="11794" max="11794" width="13.85546875" style="2" customWidth="1"/>
    <col min="11795" max="11795" width="9.42578125" style="2" bestFit="1" customWidth="1"/>
    <col min="11796" max="11796" width="16.7109375" style="2" customWidth="1"/>
    <col min="11797" max="11797" width="15.42578125" style="2" bestFit="1" customWidth="1"/>
    <col min="11798" max="11798" width="12.85546875" style="2" customWidth="1"/>
    <col min="11799" max="11799" width="10.42578125" style="2" customWidth="1"/>
    <col min="11800" max="11800" width="13.42578125" style="2" bestFit="1" customWidth="1"/>
    <col min="11801" max="11801" width="12.7109375" style="2" customWidth="1"/>
    <col min="11802" max="12033" width="9" style="2"/>
    <col min="12034" max="12034" width="11.28515625" style="2" customWidth="1"/>
    <col min="12035" max="12035" width="18.85546875" style="2" bestFit="1" customWidth="1"/>
    <col min="12036" max="12036" width="21" style="2" customWidth="1"/>
    <col min="12037" max="12037" width="20.42578125" style="2" customWidth="1"/>
    <col min="12038" max="12038" width="19.28515625" style="2" customWidth="1"/>
    <col min="12039" max="12039" width="9.85546875" style="2" customWidth="1"/>
    <col min="12040" max="12040" width="19.7109375" style="2" bestFit="1" customWidth="1"/>
    <col min="12041" max="12041" width="20.28515625" style="2" customWidth="1"/>
    <col min="12042" max="12043" width="9" style="2"/>
    <col min="12044" max="12044" width="11.7109375" style="2" bestFit="1" customWidth="1"/>
    <col min="12045" max="12046" width="9" style="2"/>
    <col min="12047" max="12047" width="20" style="2" bestFit="1" customWidth="1"/>
    <col min="12048" max="12048" width="18.42578125" style="2" bestFit="1" customWidth="1"/>
    <col min="12049" max="12049" width="12.85546875" style="2" customWidth="1"/>
    <col min="12050" max="12050" width="13.85546875" style="2" customWidth="1"/>
    <col min="12051" max="12051" width="9.42578125" style="2" bestFit="1" customWidth="1"/>
    <col min="12052" max="12052" width="16.7109375" style="2" customWidth="1"/>
    <col min="12053" max="12053" width="15.42578125" style="2" bestFit="1" customWidth="1"/>
    <col min="12054" max="12054" width="12.85546875" style="2" customWidth="1"/>
    <col min="12055" max="12055" width="10.42578125" style="2" customWidth="1"/>
    <col min="12056" max="12056" width="13.42578125" style="2" bestFit="1" customWidth="1"/>
    <col min="12057" max="12057" width="12.7109375" style="2" customWidth="1"/>
    <col min="12058" max="12289" width="9" style="2"/>
    <col min="12290" max="12290" width="11.28515625" style="2" customWidth="1"/>
    <col min="12291" max="12291" width="18.85546875" style="2" bestFit="1" customWidth="1"/>
    <col min="12292" max="12292" width="21" style="2" customWidth="1"/>
    <col min="12293" max="12293" width="20.42578125" style="2" customWidth="1"/>
    <col min="12294" max="12294" width="19.28515625" style="2" customWidth="1"/>
    <col min="12295" max="12295" width="9.85546875" style="2" customWidth="1"/>
    <col min="12296" max="12296" width="19.7109375" style="2" bestFit="1" customWidth="1"/>
    <col min="12297" max="12297" width="20.28515625" style="2" customWidth="1"/>
    <col min="12298" max="12299" width="9" style="2"/>
    <col min="12300" max="12300" width="11.7109375" style="2" bestFit="1" customWidth="1"/>
    <col min="12301" max="12302" width="9" style="2"/>
    <col min="12303" max="12303" width="20" style="2" bestFit="1" customWidth="1"/>
    <col min="12304" max="12304" width="18.42578125" style="2" bestFit="1" customWidth="1"/>
    <col min="12305" max="12305" width="12.85546875" style="2" customWidth="1"/>
    <col min="12306" max="12306" width="13.85546875" style="2" customWidth="1"/>
    <col min="12307" max="12307" width="9.42578125" style="2" bestFit="1" customWidth="1"/>
    <col min="12308" max="12308" width="16.7109375" style="2" customWidth="1"/>
    <col min="12309" max="12309" width="15.42578125" style="2" bestFit="1" customWidth="1"/>
    <col min="12310" max="12310" width="12.85546875" style="2" customWidth="1"/>
    <col min="12311" max="12311" width="10.42578125" style="2" customWidth="1"/>
    <col min="12312" max="12312" width="13.42578125" style="2" bestFit="1" customWidth="1"/>
    <col min="12313" max="12313" width="12.7109375" style="2" customWidth="1"/>
    <col min="12314" max="12545" width="9" style="2"/>
    <col min="12546" max="12546" width="11.28515625" style="2" customWidth="1"/>
    <col min="12547" max="12547" width="18.85546875" style="2" bestFit="1" customWidth="1"/>
    <col min="12548" max="12548" width="21" style="2" customWidth="1"/>
    <col min="12549" max="12549" width="20.42578125" style="2" customWidth="1"/>
    <col min="12550" max="12550" width="19.28515625" style="2" customWidth="1"/>
    <col min="12551" max="12551" width="9.85546875" style="2" customWidth="1"/>
    <col min="12552" max="12552" width="19.7109375" style="2" bestFit="1" customWidth="1"/>
    <col min="12553" max="12553" width="20.28515625" style="2" customWidth="1"/>
    <col min="12554" max="12555" width="9" style="2"/>
    <col min="12556" max="12556" width="11.7109375" style="2" bestFit="1" customWidth="1"/>
    <col min="12557" max="12558" width="9" style="2"/>
    <col min="12559" max="12559" width="20" style="2" bestFit="1" customWidth="1"/>
    <col min="12560" max="12560" width="18.42578125" style="2" bestFit="1" customWidth="1"/>
    <col min="12561" max="12561" width="12.85546875" style="2" customWidth="1"/>
    <col min="12562" max="12562" width="13.85546875" style="2" customWidth="1"/>
    <col min="12563" max="12563" width="9.42578125" style="2" bestFit="1" customWidth="1"/>
    <col min="12564" max="12564" width="16.7109375" style="2" customWidth="1"/>
    <col min="12565" max="12565" width="15.42578125" style="2" bestFit="1" customWidth="1"/>
    <col min="12566" max="12566" width="12.85546875" style="2" customWidth="1"/>
    <col min="12567" max="12567" width="10.42578125" style="2" customWidth="1"/>
    <col min="12568" max="12568" width="13.42578125" style="2" bestFit="1" customWidth="1"/>
    <col min="12569" max="12569" width="12.7109375" style="2" customWidth="1"/>
    <col min="12570" max="12801" width="9" style="2"/>
    <col min="12802" max="12802" width="11.28515625" style="2" customWidth="1"/>
    <col min="12803" max="12803" width="18.85546875" style="2" bestFit="1" customWidth="1"/>
    <col min="12804" max="12804" width="21" style="2" customWidth="1"/>
    <col min="12805" max="12805" width="20.42578125" style="2" customWidth="1"/>
    <col min="12806" max="12806" width="19.28515625" style="2" customWidth="1"/>
    <col min="12807" max="12807" width="9.85546875" style="2" customWidth="1"/>
    <col min="12808" max="12808" width="19.7109375" style="2" bestFit="1" customWidth="1"/>
    <col min="12809" max="12809" width="20.28515625" style="2" customWidth="1"/>
    <col min="12810" max="12811" width="9" style="2"/>
    <col min="12812" max="12812" width="11.7109375" style="2" bestFit="1" customWidth="1"/>
    <col min="12813" max="12814" width="9" style="2"/>
    <col min="12815" max="12815" width="20" style="2" bestFit="1" customWidth="1"/>
    <col min="12816" max="12816" width="18.42578125" style="2" bestFit="1" customWidth="1"/>
    <col min="12817" max="12817" width="12.85546875" style="2" customWidth="1"/>
    <col min="12818" max="12818" width="13.85546875" style="2" customWidth="1"/>
    <col min="12819" max="12819" width="9.42578125" style="2" bestFit="1" customWidth="1"/>
    <col min="12820" max="12820" width="16.7109375" style="2" customWidth="1"/>
    <col min="12821" max="12821" width="15.42578125" style="2" bestFit="1" customWidth="1"/>
    <col min="12822" max="12822" width="12.85546875" style="2" customWidth="1"/>
    <col min="12823" max="12823" width="10.42578125" style="2" customWidth="1"/>
    <col min="12824" max="12824" width="13.42578125" style="2" bestFit="1" customWidth="1"/>
    <col min="12825" max="12825" width="12.7109375" style="2" customWidth="1"/>
    <col min="12826" max="13057" width="9" style="2"/>
    <col min="13058" max="13058" width="11.28515625" style="2" customWidth="1"/>
    <col min="13059" max="13059" width="18.85546875" style="2" bestFit="1" customWidth="1"/>
    <col min="13060" max="13060" width="21" style="2" customWidth="1"/>
    <col min="13061" max="13061" width="20.42578125" style="2" customWidth="1"/>
    <col min="13062" max="13062" width="19.28515625" style="2" customWidth="1"/>
    <col min="13063" max="13063" width="9.85546875" style="2" customWidth="1"/>
    <col min="13064" max="13064" width="19.7109375" style="2" bestFit="1" customWidth="1"/>
    <col min="13065" max="13065" width="20.28515625" style="2" customWidth="1"/>
    <col min="13066" max="13067" width="9" style="2"/>
    <col min="13068" max="13068" width="11.7109375" style="2" bestFit="1" customWidth="1"/>
    <col min="13069" max="13070" width="9" style="2"/>
    <col min="13071" max="13071" width="20" style="2" bestFit="1" customWidth="1"/>
    <col min="13072" max="13072" width="18.42578125" style="2" bestFit="1" customWidth="1"/>
    <col min="13073" max="13073" width="12.85546875" style="2" customWidth="1"/>
    <col min="13074" max="13074" width="13.85546875" style="2" customWidth="1"/>
    <col min="13075" max="13075" width="9.42578125" style="2" bestFit="1" customWidth="1"/>
    <col min="13076" max="13076" width="16.7109375" style="2" customWidth="1"/>
    <col min="13077" max="13077" width="15.42578125" style="2" bestFit="1" customWidth="1"/>
    <col min="13078" max="13078" width="12.85546875" style="2" customWidth="1"/>
    <col min="13079" max="13079" width="10.42578125" style="2" customWidth="1"/>
    <col min="13080" max="13080" width="13.42578125" style="2" bestFit="1" customWidth="1"/>
    <col min="13081" max="13081" width="12.7109375" style="2" customWidth="1"/>
    <col min="13082" max="13313" width="9" style="2"/>
    <col min="13314" max="13314" width="11.28515625" style="2" customWidth="1"/>
    <col min="13315" max="13315" width="18.85546875" style="2" bestFit="1" customWidth="1"/>
    <col min="13316" max="13316" width="21" style="2" customWidth="1"/>
    <col min="13317" max="13317" width="20.42578125" style="2" customWidth="1"/>
    <col min="13318" max="13318" width="19.28515625" style="2" customWidth="1"/>
    <col min="13319" max="13319" width="9.85546875" style="2" customWidth="1"/>
    <col min="13320" max="13320" width="19.7109375" style="2" bestFit="1" customWidth="1"/>
    <col min="13321" max="13321" width="20.28515625" style="2" customWidth="1"/>
    <col min="13322" max="13323" width="9" style="2"/>
    <col min="13324" max="13324" width="11.7109375" style="2" bestFit="1" customWidth="1"/>
    <col min="13325" max="13326" width="9" style="2"/>
    <col min="13327" max="13327" width="20" style="2" bestFit="1" customWidth="1"/>
    <col min="13328" max="13328" width="18.42578125" style="2" bestFit="1" customWidth="1"/>
    <col min="13329" max="13329" width="12.85546875" style="2" customWidth="1"/>
    <col min="13330" max="13330" width="13.85546875" style="2" customWidth="1"/>
    <col min="13331" max="13331" width="9.42578125" style="2" bestFit="1" customWidth="1"/>
    <col min="13332" max="13332" width="16.7109375" style="2" customWidth="1"/>
    <col min="13333" max="13333" width="15.42578125" style="2" bestFit="1" customWidth="1"/>
    <col min="13334" max="13334" width="12.85546875" style="2" customWidth="1"/>
    <col min="13335" max="13335" width="10.42578125" style="2" customWidth="1"/>
    <col min="13336" max="13336" width="13.42578125" style="2" bestFit="1" customWidth="1"/>
    <col min="13337" max="13337" width="12.7109375" style="2" customWidth="1"/>
    <col min="13338" max="13569" width="9" style="2"/>
    <col min="13570" max="13570" width="11.28515625" style="2" customWidth="1"/>
    <col min="13571" max="13571" width="18.85546875" style="2" bestFit="1" customWidth="1"/>
    <col min="13572" max="13572" width="21" style="2" customWidth="1"/>
    <col min="13573" max="13573" width="20.42578125" style="2" customWidth="1"/>
    <col min="13574" max="13574" width="19.28515625" style="2" customWidth="1"/>
    <col min="13575" max="13575" width="9.85546875" style="2" customWidth="1"/>
    <col min="13576" max="13576" width="19.7109375" style="2" bestFit="1" customWidth="1"/>
    <col min="13577" max="13577" width="20.28515625" style="2" customWidth="1"/>
    <col min="13578" max="13579" width="9" style="2"/>
    <col min="13580" max="13580" width="11.7109375" style="2" bestFit="1" customWidth="1"/>
    <col min="13581" max="13582" width="9" style="2"/>
    <col min="13583" max="13583" width="20" style="2" bestFit="1" customWidth="1"/>
    <col min="13584" max="13584" width="18.42578125" style="2" bestFit="1" customWidth="1"/>
    <col min="13585" max="13585" width="12.85546875" style="2" customWidth="1"/>
    <col min="13586" max="13586" width="13.85546875" style="2" customWidth="1"/>
    <col min="13587" max="13587" width="9.42578125" style="2" bestFit="1" customWidth="1"/>
    <col min="13588" max="13588" width="16.7109375" style="2" customWidth="1"/>
    <col min="13589" max="13589" width="15.42578125" style="2" bestFit="1" customWidth="1"/>
    <col min="13590" max="13590" width="12.85546875" style="2" customWidth="1"/>
    <col min="13591" max="13591" width="10.42578125" style="2" customWidth="1"/>
    <col min="13592" max="13592" width="13.42578125" style="2" bestFit="1" customWidth="1"/>
    <col min="13593" max="13593" width="12.7109375" style="2" customWidth="1"/>
    <col min="13594" max="13825" width="9" style="2"/>
    <col min="13826" max="13826" width="11.28515625" style="2" customWidth="1"/>
    <col min="13827" max="13827" width="18.85546875" style="2" bestFit="1" customWidth="1"/>
    <col min="13828" max="13828" width="21" style="2" customWidth="1"/>
    <col min="13829" max="13829" width="20.42578125" style="2" customWidth="1"/>
    <col min="13830" max="13830" width="19.28515625" style="2" customWidth="1"/>
    <col min="13831" max="13831" width="9.85546875" style="2" customWidth="1"/>
    <col min="13832" max="13832" width="19.7109375" style="2" bestFit="1" customWidth="1"/>
    <col min="13833" max="13833" width="20.28515625" style="2" customWidth="1"/>
    <col min="13834" max="13835" width="9" style="2"/>
    <col min="13836" max="13836" width="11.7109375" style="2" bestFit="1" customWidth="1"/>
    <col min="13837" max="13838" width="9" style="2"/>
    <col min="13839" max="13839" width="20" style="2" bestFit="1" customWidth="1"/>
    <col min="13840" max="13840" width="18.42578125" style="2" bestFit="1" customWidth="1"/>
    <col min="13841" max="13841" width="12.85546875" style="2" customWidth="1"/>
    <col min="13842" max="13842" width="13.85546875" style="2" customWidth="1"/>
    <col min="13843" max="13843" width="9.42578125" style="2" bestFit="1" customWidth="1"/>
    <col min="13844" max="13844" width="16.7109375" style="2" customWidth="1"/>
    <col min="13845" max="13845" width="15.42578125" style="2" bestFit="1" customWidth="1"/>
    <col min="13846" max="13846" width="12.85546875" style="2" customWidth="1"/>
    <col min="13847" max="13847" width="10.42578125" style="2" customWidth="1"/>
    <col min="13848" max="13848" width="13.42578125" style="2" bestFit="1" customWidth="1"/>
    <col min="13849" max="13849" width="12.7109375" style="2" customWidth="1"/>
    <col min="13850" max="14081" width="9" style="2"/>
    <col min="14082" max="14082" width="11.28515625" style="2" customWidth="1"/>
    <col min="14083" max="14083" width="18.85546875" style="2" bestFit="1" customWidth="1"/>
    <col min="14084" max="14084" width="21" style="2" customWidth="1"/>
    <col min="14085" max="14085" width="20.42578125" style="2" customWidth="1"/>
    <col min="14086" max="14086" width="19.28515625" style="2" customWidth="1"/>
    <col min="14087" max="14087" width="9.85546875" style="2" customWidth="1"/>
    <col min="14088" max="14088" width="19.7109375" style="2" bestFit="1" customWidth="1"/>
    <col min="14089" max="14089" width="20.28515625" style="2" customWidth="1"/>
    <col min="14090" max="14091" width="9" style="2"/>
    <col min="14092" max="14092" width="11.7109375" style="2" bestFit="1" customWidth="1"/>
    <col min="14093" max="14094" width="9" style="2"/>
    <col min="14095" max="14095" width="20" style="2" bestFit="1" customWidth="1"/>
    <col min="14096" max="14096" width="18.42578125" style="2" bestFit="1" customWidth="1"/>
    <col min="14097" max="14097" width="12.85546875" style="2" customWidth="1"/>
    <col min="14098" max="14098" width="13.85546875" style="2" customWidth="1"/>
    <col min="14099" max="14099" width="9.42578125" style="2" bestFit="1" customWidth="1"/>
    <col min="14100" max="14100" width="16.7109375" style="2" customWidth="1"/>
    <col min="14101" max="14101" width="15.42578125" style="2" bestFit="1" customWidth="1"/>
    <col min="14102" max="14102" width="12.85546875" style="2" customWidth="1"/>
    <col min="14103" max="14103" width="10.42578125" style="2" customWidth="1"/>
    <col min="14104" max="14104" width="13.42578125" style="2" bestFit="1" customWidth="1"/>
    <col min="14105" max="14105" width="12.7109375" style="2" customWidth="1"/>
    <col min="14106" max="14337" width="9" style="2"/>
    <col min="14338" max="14338" width="11.28515625" style="2" customWidth="1"/>
    <col min="14339" max="14339" width="18.85546875" style="2" bestFit="1" customWidth="1"/>
    <col min="14340" max="14340" width="21" style="2" customWidth="1"/>
    <col min="14341" max="14341" width="20.42578125" style="2" customWidth="1"/>
    <col min="14342" max="14342" width="19.28515625" style="2" customWidth="1"/>
    <col min="14343" max="14343" width="9.85546875" style="2" customWidth="1"/>
    <col min="14344" max="14344" width="19.7109375" style="2" bestFit="1" customWidth="1"/>
    <col min="14345" max="14345" width="20.28515625" style="2" customWidth="1"/>
    <col min="14346" max="14347" width="9" style="2"/>
    <col min="14348" max="14348" width="11.7109375" style="2" bestFit="1" customWidth="1"/>
    <col min="14349" max="14350" width="9" style="2"/>
    <col min="14351" max="14351" width="20" style="2" bestFit="1" customWidth="1"/>
    <col min="14352" max="14352" width="18.42578125" style="2" bestFit="1" customWidth="1"/>
    <col min="14353" max="14353" width="12.85546875" style="2" customWidth="1"/>
    <col min="14354" max="14354" width="13.85546875" style="2" customWidth="1"/>
    <col min="14355" max="14355" width="9.42578125" style="2" bestFit="1" customWidth="1"/>
    <col min="14356" max="14356" width="16.7109375" style="2" customWidth="1"/>
    <col min="14357" max="14357" width="15.42578125" style="2" bestFit="1" customWidth="1"/>
    <col min="14358" max="14358" width="12.85546875" style="2" customWidth="1"/>
    <col min="14359" max="14359" width="10.42578125" style="2" customWidth="1"/>
    <col min="14360" max="14360" width="13.42578125" style="2" bestFit="1" customWidth="1"/>
    <col min="14361" max="14361" width="12.7109375" style="2" customWidth="1"/>
    <col min="14362" max="14593" width="9" style="2"/>
    <col min="14594" max="14594" width="11.28515625" style="2" customWidth="1"/>
    <col min="14595" max="14595" width="18.85546875" style="2" bestFit="1" customWidth="1"/>
    <col min="14596" max="14596" width="21" style="2" customWidth="1"/>
    <col min="14597" max="14597" width="20.42578125" style="2" customWidth="1"/>
    <col min="14598" max="14598" width="19.28515625" style="2" customWidth="1"/>
    <col min="14599" max="14599" width="9.85546875" style="2" customWidth="1"/>
    <col min="14600" max="14600" width="19.7109375" style="2" bestFit="1" customWidth="1"/>
    <col min="14601" max="14601" width="20.28515625" style="2" customWidth="1"/>
    <col min="14602" max="14603" width="9" style="2"/>
    <col min="14604" max="14604" width="11.7109375" style="2" bestFit="1" customWidth="1"/>
    <col min="14605" max="14606" width="9" style="2"/>
    <col min="14607" max="14607" width="20" style="2" bestFit="1" customWidth="1"/>
    <col min="14608" max="14608" width="18.42578125" style="2" bestFit="1" customWidth="1"/>
    <col min="14609" max="14609" width="12.85546875" style="2" customWidth="1"/>
    <col min="14610" max="14610" width="13.85546875" style="2" customWidth="1"/>
    <col min="14611" max="14611" width="9.42578125" style="2" bestFit="1" customWidth="1"/>
    <col min="14612" max="14612" width="16.7109375" style="2" customWidth="1"/>
    <col min="14613" max="14613" width="15.42578125" style="2" bestFit="1" customWidth="1"/>
    <col min="14614" max="14614" width="12.85546875" style="2" customWidth="1"/>
    <col min="14615" max="14615" width="10.42578125" style="2" customWidth="1"/>
    <col min="14616" max="14616" width="13.42578125" style="2" bestFit="1" customWidth="1"/>
    <col min="14617" max="14617" width="12.7109375" style="2" customWidth="1"/>
    <col min="14618" max="14849" width="9" style="2"/>
    <col min="14850" max="14850" width="11.28515625" style="2" customWidth="1"/>
    <col min="14851" max="14851" width="18.85546875" style="2" bestFit="1" customWidth="1"/>
    <col min="14852" max="14852" width="21" style="2" customWidth="1"/>
    <col min="14853" max="14853" width="20.42578125" style="2" customWidth="1"/>
    <col min="14854" max="14854" width="19.28515625" style="2" customWidth="1"/>
    <col min="14855" max="14855" width="9.85546875" style="2" customWidth="1"/>
    <col min="14856" max="14856" width="19.7109375" style="2" bestFit="1" customWidth="1"/>
    <col min="14857" max="14857" width="20.28515625" style="2" customWidth="1"/>
    <col min="14858" max="14859" width="9" style="2"/>
    <col min="14860" max="14860" width="11.7109375" style="2" bestFit="1" customWidth="1"/>
    <col min="14861" max="14862" width="9" style="2"/>
    <col min="14863" max="14863" width="20" style="2" bestFit="1" customWidth="1"/>
    <col min="14864" max="14864" width="18.42578125" style="2" bestFit="1" customWidth="1"/>
    <col min="14865" max="14865" width="12.85546875" style="2" customWidth="1"/>
    <col min="14866" max="14866" width="13.85546875" style="2" customWidth="1"/>
    <col min="14867" max="14867" width="9.42578125" style="2" bestFit="1" customWidth="1"/>
    <col min="14868" max="14868" width="16.7109375" style="2" customWidth="1"/>
    <col min="14869" max="14869" width="15.42578125" style="2" bestFit="1" customWidth="1"/>
    <col min="14870" max="14870" width="12.85546875" style="2" customWidth="1"/>
    <col min="14871" max="14871" width="10.42578125" style="2" customWidth="1"/>
    <col min="14872" max="14872" width="13.42578125" style="2" bestFit="1" customWidth="1"/>
    <col min="14873" max="14873" width="12.7109375" style="2" customWidth="1"/>
    <col min="14874" max="15105" width="9" style="2"/>
    <col min="15106" max="15106" width="11.28515625" style="2" customWidth="1"/>
    <col min="15107" max="15107" width="18.85546875" style="2" bestFit="1" customWidth="1"/>
    <col min="15108" max="15108" width="21" style="2" customWidth="1"/>
    <col min="15109" max="15109" width="20.42578125" style="2" customWidth="1"/>
    <col min="15110" max="15110" width="19.28515625" style="2" customWidth="1"/>
    <col min="15111" max="15111" width="9.85546875" style="2" customWidth="1"/>
    <col min="15112" max="15112" width="19.7109375" style="2" bestFit="1" customWidth="1"/>
    <col min="15113" max="15113" width="20.28515625" style="2" customWidth="1"/>
    <col min="15114" max="15115" width="9" style="2"/>
    <col min="15116" max="15116" width="11.7109375" style="2" bestFit="1" customWidth="1"/>
    <col min="15117" max="15118" width="9" style="2"/>
    <col min="15119" max="15119" width="20" style="2" bestFit="1" customWidth="1"/>
    <col min="15120" max="15120" width="18.42578125" style="2" bestFit="1" customWidth="1"/>
    <col min="15121" max="15121" width="12.85546875" style="2" customWidth="1"/>
    <col min="15122" max="15122" width="13.85546875" style="2" customWidth="1"/>
    <col min="15123" max="15123" width="9.42578125" style="2" bestFit="1" customWidth="1"/>
    <col min="15124" max="15124" width="16.7109375" style="2" customWidth="1"/>
    <col min="15125" max="15125" width="15.42578125" style="2" bestFit="1" customWidth="1"/>
    <col min="15126" max="15126" width="12.85546875" style="2" customWidth="1"/>
    <col min="15127" max="15127" width="10.42578125" style="2" customWidth="1"/>
    <col min="15128" max="15128" width="13.42578125" style="2" bestFit="1" customWidth="1"/>
    <col min="15129" max="15129" width="12.7109375" style="2" customWidth="1"/>
    <col min="15130" max="15361" width="9" style="2"/>
    <col min="15362" max="15362" width="11.28515625" style="2" customWidth="1"/>
    <col min="15363" max="15363" width="18.85546875" style="2" bestFit="1" customWidth="1"/>
    <col min="15364" max="15364" width="21" style="2" customWidth="1"/>
    <col min="15365" max="15365" width="20.42578125" style="2" customWidth="1"/>
    <col min="15366" max="15366" width="19.28515625" style="2" customWidth="1"/>
    <col min="15367" max="15367" width="9.85546875" style="2" customWidth="1"/>
    <col min="15368" max="15368" width="19.7109375" style="2" bestFit="1" customWidth="1"/>
    <col min="15369" max="15369" width="20.28515625" style="2" customWidth="1"/>
    <col min="15370" max="15371" width="9" style="2"/>
    <col min="15372" max="15372" width="11.7109375" style="2" bestFit="1" customWidth="1"/>
    <col min="15373" max="15374" width="9" style="2"/>
    <col min="15375" max="15375" width="20" style="2" bestFit="1" customWidth="1"/>
    <col min="15376" max="15376" width="18.42578125" style="2" bestFit="1" customWidth="1"/>
    <col min="15377" max="15377" width="12.85546875" style="2" customWidth="1"/>
    <col min="15378" max="15378" width="13.85546875" style="2" customWidth="1"/>
    <col min="15379" max="15379" width="9.42578125" style="2" bestFit="1" customWidth="1"/>
    <col min="15380" max="15380" width="16.7109375" style="2" customWidth="1"/>
    <col min="15381" max="15381" width="15.42578125" style="2" bestFit="1" customWidth="1"/>
    <col min="15382" max="15382" width="12.85546875" style="2" customWidth="1"/>
    <col min="15383" max="15383" width="10.42578125" style="2" customWidth="1"/>
    <col min="15384" max="15384" width="13.42578125" style="2" bestFit="1" customWidth="1"/>
    <col min="15385" max="15385" width="12.7109375" style="2" customWidth="1"/>
    <col min="15386" max="15617" width="9" style="2"/>
    <col min="15618" max="15618" width="11.28515625" style="2" customWidth="1"/>
    <col min="15619" max="15619" width="18.85546875" style="2" bestFit="1" customWidth="1"/>
    <col min="15620" max="15620" width="21" style="2" customWidth="1"/>
    <col min="15621" max="15621" width="20.42578125" style="2" customWidth="1"/>
    <col min="15622" max="15622" width="19.28515625" style="2" customWidth="1"/>
    <col min="15623" max="15623" width="9.85546875" style="2" customWidth="1"/>
    <col min="15624" max="15624" width="19.7109375" style="2" bestFit="1" customWidth="1"/>
    <col min="15625" max="15625" width="20.28515625" style="2" customWidth="1"/>
    <col min="15626" max="15627" width="9" style="2"/>
    <col min="15628" max="15628" width="11.7109375" style="2" bestFit="1" customWidth="1"/>
    <col min="15629" max="15630" width="9" style="2"/>
    <col min="15631" max="15631" width="20" style="2" bestFit="1" customWidth="1"/>
    <col min="15632" max="15632" width="18.42578125" style="2" bestFit="1" customWidth="1"/>
    <col min="15633" max="15633" width="12.85546875" style="2" customWidth="1"/>
    <col min="15634" max="15634" width="13.85546875" style="2" customWidth="1"/>
    <col min="15635" max="15635" width="9.42578125" style="2" bestFit="1" customWidth="1"/>
    <col min="15636" max="15636" width="16.7109375" style="2" customWidth="1"/>
    <col min="15637" max="15637" width="15.42578125" style="2" bestFit="1" customWidth="1"/>
    <col min="15638" max="15638" width="12.85546875" style="2" customWidth="1"/>
    <col min="15639" max="15639" width="10.42578125" style="2" customWidth="1"/>
    <col min="15640" max="15640" width="13.42578125" style="2" bestFit="1" customWidth="1"/>
    <col min="15641" max="15641" width="12.7109375" style="2" customWidth="1"/>
    <col min="15642" max="15873" width="9" style="2"/>
    <col min="15874" max="15874" width="11.28515625" style="2" customWidth="1"/>
    <col min="15875" max="15875" width="18.85546875" style="2" bestFit="1" customWidth="1"/>
    <col min="15876" max="15876" width="21" style="2" customWidth="1"/>
    <col min="15877" max="15877" width="20.42578125" style="2" customWidth="1"/>
    <col min="15878" max="15878" width="19.28515625" style="2" customWidth="1"/>
    <col min="15879" max="15879" width="9.85546875" style="2" customWidth="1"/>
    <col min="15880" max="15880" width="19.7109375" style="2" bestFit="1" customWidth="1"/>
    <col min="15881" max="15881" width="20.28515625" style="2" customWidth="1"/>
    <col min="15882" max="15883" width="9" style="2"/>
    <col min="15884" max="15884" width="11.7109375" style="2" bestFit="1" customWidth="1"/>
    <col min="15885" max="15886" width="9" style="2"/>
    <col min="15887" max="15887" width="20" style="2" bestFit="1" customWidth="1"/>
    <col min="15888" max="15888" width="18.42578125" style="2" bestFit="1" customWidth="1"/>
    <col min="15889" max="15889" width="12.85546875" style="2" customWidth="1"/>
    <col min="15890" max="15890" width="13.85546875" style="2" customWidth="1"/>
    <col min="15891" max="15891" width="9.42578125" style="2" bestFit="1" customWidth="1"/>
    <col min="15892" max="15892" width="16.7109375" style="2" customWidth="1"/>
    <col min="15893" max="15893" width="15.42578125" style="2" bestFit="1" customWidth="1"/>
    <col min="15894" max="15894" width="12.85546875" style="2" customWidth="1"/>
    <col min="15895" max="15895" width="10.42578125" style="2" customWidth="1"/>
    <col min="15896" max="15896" width="13.42578125" style="2" bestFit="1" customWidth="1"/>
    <col min="15897" max="15897" width="12.7109375" style="2" customWidth="1"/>
    <col min="15898" max="16129" width="9" style="2"/>
    <col min="16130" max="16130" width="11.28515625" style="2" customWidth="1"/>
    <col min="16131" max="16131" width="18.85546875" style="2" bestFit="1" customWidth="1"/>
    <col min="16132" max="16132" width="21" style="2" customWidth="1"/>
    <col min="16133" max="16133" width="20.42578125" style="2" customWidth="1"/>
    <col min="16134" max="16134" width="19.28515625" style="2" customWidth="1"/>
    <col min="16135" max="16135" width="9.85546875" style="2" customWidth="1"/>
    <col min="16136" max="16136" width="19.7109375" style="2" bestFit="1" customWidth="1"/>
    <col min="16137" max="16137" width="20.28515625" style="2" customWidth="1"/>
    <col min="16138" max="16139" width="9" style="2"/>
    <col min="16140" max="16140" width="11.7109375" style="2" bestFit="1" customWidth="1"/>
    <col min="16141" max="16142" width="9" style="2"/>
    <col min="16143" max="16143" width="20" style="2" bestFit="1" customWidth="1"/>
    <col min="16144" max="16144" width="18.42578125" style="2" bestFit="1" customWidth="1"/>
    <col min="16145" max="16145" width="12.85546875" style="2" customWidth="1"/>
    <col min="16146" max="16146" width="13.85546875" style="2" customWidth="1"/>
    <col min="16147" max="16147" width="9.42578125" style="2" bestFit="1" customWidth="1"/>
    <col min="16148" max="16148" width="16.7109375" style="2" customWidth="1"/>
    <col min="16149" max="16149" width="15.42578125" style="2" bestFit="1" customWidth="1"/>
    <col min="16150" max="16150" width="12.85546875" style="2" customWidth="1"/>
    <col min="16151" max="16151" width="10.42578125" style="2" customWidth="1"/>
    <col min="16152" max="16152" width="13.42578125" style="2" bestFit="1" customWidth="1"/>
    <col min="16153" max="16153" width="12.7109375" style="2" customWidth="1"/>
    <col min="16154" max="16384" width="9" style="2"/>
  </cols>
  <sheetData>
    <row r="1" spans="2:23" ht="15" x14ac:dyDescent="0.2">
      <c r="B1" s="1" t="s">
        <v>0</v>
      </c>
    </row>
    <row r="4" spans="2:23" ht="13.5" thickBot="1" x14ac:dyDescent="0.25">
      <c r="B4" s="5"/>
      <c r="C4" s="5"/>
      <c r="D4" s="5"/>
      <c r="E4" s="5"/>
      <c r="F4" s="6"/>
      <c r="G4" s="6"/>
      <c r="H4" s="6"/>
      <c r="I4" s="6"/>
      <c r="J4" s="6"/>
      <c r="K4" s="6"/>
      <c r="P4" s="6"/>
    </row>
    <row r="5" spans="2:23" ht="15.75" x14ac:dyDescent="0.25">
      <c r="B5" s="8"/>
      <c r="C5" s="279" t="s">
        <v>3</v>
      </c>
      <c r="D5" s="279"/>
      <c r="E5" s="9" t="s">
        <v>4</v>
      </c>
      <c r="F5" s="10"/>
      <c r="G5" s="280" t="s">
        <v>2</v>
      </c>
      <c r="H5" s="281"/>
      <c r="I5" s="281"/>
      <c r="J5" s="281"/>
      <c r="K5" s="281"/>
      <c r="L5" s="3"/>
      <c r="M5" s="4" t="s">
        <v>1</v>
      </c>
      <c r="N5" s="4"/>
      <c r="O5" s="4"/>
      <c r="P5" s="252"/>
      <c r="Q5" s="249"/>
      <c r="S5" s="12"/>
      <c r="T5" s="274"/>
      <c r="U5" s="274"/>
      <c r="V5" s="274"/>
      <c r="W5" s="274"/>
    </row>
    <row r="6" spans="2:23" x14ac:dyDescent="0.2">
      <c r="B6" s="13" t="s">
        <v>9</v>
      </c>
      <c r="C6" s="14" t="s">
        <v>10</v>
      </c>
      <c r="D6" s="14" t="s">
        <v>11</v>
      </c>
      <c r="E6" s="275" t="s">
        <v>12</v>
      </c>
      <c r="F6" s="276"/>
      <c r="G6" s="247"/>
      <c r="H6" s="200"/>
      <c r="I6" s="200"/>
      <c r="J6" s="200"/>
      <c r="K6" s="200"/>
      <c r="L6" s="248"/>
      <c r="M6" s="248"/>
      <c r="N6" s="248"/>
      <c r="O6" s="248"/>
      <c r="P6" s="248"/>
      <c r="Q6" s="277"/>
      <c r="R6" s="274"/>
      <c r="S6" s="18"/>
      <c r="T6" s="12"/>
      <c r="U6" s="12"/>
      <c r="V6" s="274"/>
      <c r="W6" s="274"/>
    </row>
    <row r="7" spans="2:23" ht="13.5" thickBot="1" x14ac:dyDescent="0.25">
      <c r="B7" s="19"/>
      <c r="C7" s="19"/>
      <c r="D7" s="20"/>
      <c r="E7" s="21" t="s">
        <v>9</v>
      </c>
      <c r="F7" s="21" t="s">
        <v>13</v>
      </c>
      <c r="G7" s="245" t="s">
        <v>8</v>
      </c>
      <c r="H7" s="278" t="s">
        <v>6</v>
      </c>
      <c r="I7" s="278"/>
      <c r="J7" s="278" t="s">
        <v>7</v>
      </c>
      <c r="K7" s="278"/>
      <c r="L7" s="256" t="s">
        <v>5</v>
      </c>
      <c r="M7" s="246" t="s">
        <v>6</v>
      </c>
      <c r="N7" s="239"/>
      <c r="O7" s="239" t="s">
        <v>7</v>
      </c>
      <c r="P7" s="239"/>
      <c r="Q7" s="250"/>
      <c r="R7" s="12"/>
      <c r="S7" s="22"/>
      <c r="V7" s="12"/>
      <c r="W7" s="12"/>
    </row>
    <row r="8" spans="2:23" x14ac:dyDescent="0.2">
      <c r="B8" s="48"/>
      <c r="C8" s="48"/>
      <c r="D8" s="48"/>
      <c r="E8" s="48"/>
      <c r="F8" s="48"/>
      <c r="G8" s="254"/>
      <c r="H8" s="17" t="s">
        <v>10</v>
      </c>
      <c r="I8" s="17" t="s">
        <v>11</v>
      </c>
      <c r="J8" s="278" t="s">
        <v>12</v>
      </c>
      <c r="K8" s="278"/>
      <c r="L8" s="257"/>
      <c r="M8" s="15" t="s">
        <v>10</v>
      </c>
      <c r="N8" s="16" t="s">
        <v>11</v>
      </c>
      <c r="O8" s="239" t="s">
        <v>12</v>
      </c>
      <c r="P8" s="239"/>
      <c r="Q8" s="251"/>
      <c r="R8" s="26"/>
    </row>
    <row r="9" spans="2:23" x14ac:dyDescent="0.2">
      <c r="B9" s="253"/>
      <c r="C9" s="200"/>
      <c r="D9" s="200"/>
      <c r="E9" s="200"/>
      <c r="F9" s="203"/>
      <c r="G9" s="241"/>
      <c r="H9" s="242"/>
      <c r="I9" s="242"/>
      <c r="J9" s="240" t="s">
        <v>9</v>
      </c>
      <c r="K9" s="240" t="s">
        <v>13</v>
      </c>
      <c r="L9" s="255"/>
      <c r="M9" s="243"/>
      <c r="N9" s="244"/>
      <c r="O9" s="239" t="s">
        <v>9</v>
      </c>
      <c r="P9" s="239" t="s">
        <v>13</v>
      </c>
      <c r="Q9" s="26"/>
      <c r="R9" s="26"/>
    </row>
    <row r="10" spans="2:23" x14ac:dyDescent="0.2">
      <c r="B10" s="57"/>
      <c r="F10" s="62"/>
      <c r="G10" s="24"/>
      <c r="H10" s="24"/>
      <c r="I10" s="25"/>
      <c r="J10" s="24"/>
      <c r="K10" s="24"/>
      <c r="L10" s="23"/>
      <c r="M10" s="23"/>
      <c r="N10" s="23"/>
      <c r="O10" s="23"/>
      <c r="P10" s="23"/>
    </row>
    <row r="11" spans="2:23" x14ac:dyDescent="0.2">
      <c r="B11" s="40">
        <v>1995</v>
      </c>
      <c r="C11" s="96">
        <v>3509484465</v>
      </c>
      <c r="D11" s="193" t="s">
        <v>26</v>
      </c>
      <c r="G11" s="186"/>
      <c r="I11" s="187">
        <v>34816448593.866585</v>
      </c>
      <c r="J11" s="193" t="s">
        <v>26</v>
      </c>
      <c r="K11" s="142"/>
      <c r="L11" s="185"/>
      <c r="N11" s="96">
        <v>19410943306.747097</v>
      </c>
      <c r="O11" s="193" t="s">
        <v>26</v>
      </c>
      <c r="Q11" s="26"/>
      <c r="R11" s="26"/>
    </row>
    <row r="12" spans="2:23" x14ac:dyDescent="0.2">
      <c r="B12" s="40">
        <v>1996</v>
      </c>
      <c r="C12" s="96">
        <v>4015924251</v>
      </c>
      <c r="D12" s="28">
        <v>506439786</v>
      </c>
      <c r="F12" s="192"/>
      <c r="G12" s="188"/>
      <c r="I12" s="187">
        <v>35837096468.243309</v>
      </c>
      <c r="J12" s="28">
        <f>I12-I11</f>
        <v>1020647874.3767242</v>
      </c>
      <c r="K12" s="192"/>
      <c r="L12" s="185"/>
      <c r="N12" s="96">
        <v>19171054283.094063</v>
      </c>
      <c r="O12" s="28">
        <f>N12-N11</f>
        <v>-239889023.65303421</v>
      </c>
      <c r="P12" s="180"/>
      <c r="Q12" s="26"/>
      <c r="R12" s="26"/>
    </row>
    <row r="13" spans="2:23" x14ac:dyDescent="0.2">
      <c r="B13" s="40">
        <v>1997</v>
      </c>
      <c r="C13" s="96">
        <v>4006765710</v>
      </c>
      <c r="D13" s="28">
        <v>-9158541</v>
      </c>
      <c r="F13" s="192"/>
      <c r="G13" s="190"/>
      <c r="I13" s="187">
        <v>33193805936.590172</v>
      </c>
      <c r="J13" s="28">
        <f t="shared" ref="J13:J30" si="0">I13-I12</f>
        <v>-2643290531.6531372</v>
      </c>
      <c r="K13" s="192"/>
      <c r="L13" s="189"/>
      <c r="N13" s="96">
        <v>17919838509.408016</v>
      </c>
      <c r="O13" s="28">
        <f t="shared" ref="O13:O30" si="1">N13-N12</f>
        <v>-1251215773.6860466</v>
      </c>
      <c r="P13" s="180"/>
      <c r="Q13" s="26"/>
      <c r="R13" s="26"/>
    </row>
    <row r="14" spans="2:23" x14ac:dyDescent="0.2">
      <c r="B14" s="40">
        <v>1998</v>
      </c>
      <c r="C14" s="96">
        <v>4232062917</v>
      </c>
      <c r="D14" s="28">
        <v>225297207</v>
      </c>
      <c r="F14" s="192"/>
      <c r="G14" s="191"/>
      <c r="I14" s="187">
        <v>33738876034.935669</v>
      </c>
      <c r="J14" s="28">
        <f t="shared" si="0"/>
        <v>545070098.34549713</v>
      </c>
      <c r="K14" s="192"/>
      <c r="L14" s="185"/>
      <c r="N14" s="96">
        <v>18338668066.916782</v>
      </c>
      <c r="O14" s="28">
        <f t="shared" si="1"/>
        <v>418829557.50876617</v>
      </c>
      <c r="P14" s="180"/>
      <c r="Q14" s="26"/>
      <c r="R14" s="26"/>
    </row>
    <row r="15" spans="2:23" x14ac:dyDescent="0.2">
      <c r="B15" s="40">
        <v>1999</v>
      </c>
      <c r="C15" s="96">
        <v>4659522820</v>
      </c>
      <c r="D15" s="28">
        <v>427459903</v>
      </c>
      <c r="F15" s="192"/>
      <c r="G15" s="191"/>
      <c r="I15" s="187">
        <v>33343598624.312809</v>
      </c>
      <c r="J15" s="28">
        <f t="shared" si="0"/>
        <v>-395277410.62285995</v>
      </c>
      <c r="K15" s="192"/>
      <c r="L15" s="185"/>
      <c r="N15" s="96">
        <v>19233615846.388493</v>
      </c>
      <c r="O15" s="28">
        <f t="shared" si="1"/>
        <v>894947779.47171021</v>
      </c>
      <c r="P15" s="180"/>
      <c r="Q15" s="26"/>
      <c r="R15" s="26"/>
    </row>
    <row r="16" spans="2:23" x14ac:dyDescent="0.2">
      <c r="B16" s="40">
        <v>2000</v>
      </c>
      <c r="C16" s="28">
        <v>5646813276.9099998</v>
      </c>
      <c r="D16" s="28">
        <v>987290456.90999985</v>
      </c>
      <c r="F16" s="192"/>
      <c r="G16" s="191"/>
      <c r="I16" s="195">
        <v>35267316621.39547</v>
      </c>
      <c r="J16" s="28">
        <f t="shared" si="0"/>
        <v>1923717997.0826607</v>
      </c>
      <c r="K16" s="192"/>
      <c r="L16" s="185"/>
      <c r="N16" s="28">
        <v>22012264529.330704</v>
      </c>
      <c r="O16" s="28">
        <f t="shared" si="1"/>
        <v>2778648682.9422112</v>
      </c>
      <c r="P16" s="180"/>
      <c r="Q16" s="26"/>
      <c r="R16" s="194" t="s">
        <v>16</v>
      </c>
    </row>
    <row r="17" spans="2:18" x14ac:dyDescent="0.2">
      <c r="B17" s="40">
        <v>2001</v>
      </c>
      <c r="C17" s="96">
        <v>6706353428.3999996</v>
      </c>
      <c r="D17" s="96">
        <v>1059540151.4899998</v>
      </c>
      <c r="F17" s="180"/>
      <c r="G17" s="191"/>
      <c r="I17" s="187">
        <v>38443542927.032585</v>
      </c>
      <c r="J17" s="28">
        <f t="shared" si="0"/>
        <v>3176226305.6371155</v>
      </c>
      <c r="K17" s="180"/>
      <c r="L17" s="185"/>
      <c r="N17" s="96">
        <v>24593020846.043217</v>
      </c>
      <c r="O17" s="28">
        <f t="shared" si="1"/>
        <v>2580756316.712513</v>
      </c>
      <c r="P17" s="180"/>
      <c r="Q17" s="43"/>
      <c r="R17" s="43"/>
    </row>
    <row r="18" spans="2:18" x14ac:dyDescent="0.2">
      <c r="B18" s="40">
        <v>2002</v>
      </c>
      <c r="C18" s="96">
        <v>7441505282.7200003</v>
      </c>
      <c r="D18" s="96">
        <v>735151854.32000065</v>
      </c>
      <c r="F18" s="180"/>
      <c r="G18" s="191"/>
      <c r="I18" s="187">
        <v>36526000546.868149</v>
      </c>
      <c r="J18" s="28">
        <f t="shared" si="0"/>
        <v>-1917542380.1644363</v>
      </c>
      <c r="K18" s="180"/>
      <c r="L18" s="185"/>
      <c r="N18" s="96">
        <v>25333025224.611221</v>
      </c>
      <c r="O18" s="28">
        <f t="shared" si="1"/>
        <v>740004378.56800461</v>
      </c>
      <c r="P18" s="180"/>
      <c r="Q18" s="43"/>
      <c r="R18" s="43"/>
    </row>
    <row r="19" spans="2:18" x14ac:dyDescent="0.2">
      <c r="B19" s="40">
        <v>2003</v>
      </c>
      <c r="C19" s="28">
        <v>8988841628.3799992</v>
      </c>
      <c r="D19" s="28">
        <v>1547336345.6599989</v>
      </c>
      <c r="F19" s="180"/>
      <c r="G19" s="191"/>
      <c r="H19" s="187"/>
      <c r="I19" s="187">
        <v>36029092639.949875</v>
      </c>
      <c r="J19" s="28">
        <f t="shared" si="0"/>
        <v>-496907906.91827393</v>
      </c>
      <c r="K19" s="180"/>
      <c r="L19" s="185"/>
      <c r="N19" s="28">
        <v>26741080236.187298</v>
      </c>
      <c r="O19" s="28">
        <f t="shared" si="1"/>
        <v>1408055011.5760765</v>
      </c>
      <c r="P19" s="180"/>
      <c r="Q19" s="43"/>
      <c r="R19" s="43"/>
    </row>
    <row r="20" spans="2:18" x14ac:dyDescent="0.2">
      <c r="B20" s="40">
        <v>2004</v>
      </c>
      <c r="C20" s="28">
        <v>9637938266.7600002</v>
      </c>
      <c r="D20" s="28">
        <v>649096638.38000107</v>
      </c>
      <c r="G20" s="96"/>
      <c r="H20" s="142"/>
      <c r="I20" s="187">
        <v>35262921127.304359</v>
      </c>
      <c r="J20" s="28">
        <f t="shared" si="0"/>
        <v>-766171512.64551544</v>
      </c>
      <c r="K20" s="142"/>
      <c r="L20" s="96"/>
      <c r="N20" s="28">
        <v>26874096065.265457</v>
      </c>
      <c r="O20" s="28">
        <f t="shared" si="1"/>
        <v>133015829.07815933</v>
      </c>
      <c r="Q20" s="43"/>
      <c r="R20" s="43"/>
    </row>
    <row r="21" spans="2:18" x14ac:dyDescent="0.2">
      <c r="B21" s="40">
        <v>2005</v>
      </c>
      <c r="C21" s="28">
        <v>11369302488.659998</v>
      </c>
      <c r="D21" s="28">
        <f>C21-C20</f>
        <v>1731364221.8999977</v>
      </c>
      <c r="E21" s="133"/>
      <c r="F21" s="133"/>
      <c r="G21" s="190"/>
      <c r="H21" s="258"/>
      <c r="I21" s="187">
        <v>39335395756.205429</v>
      </c>
      <c r="J21" s="28">
        <f t="shared" si="0"/>
        <v>4072474628.9010696</v>
      </c>
      <c r="K21" s="180"/>
      <c r="L21" s="185"/>
      <c r="M21" s="96"/>
      <c r="N21" s="28">
        <v>29741160241.24456</v>
      </c>
      <c r="O21" s="28">
        <f t="shared" si="1"/>
        <v>2867064175.9791031</v>
      </c>
      <c r="P21" s="43"/>
      <c r="Q21" s="26"/>
      <c r="R21" s="26"/>
    </row>
    <row r="22" spans="2:18" x14ac:dyDescent="0.2">
      <c r="B22" s="40">
        <v>2006</v>
      </c>
      <c r="C22" s="96">
        <v>11813299090.75</v>
      </c>
      <c r="D22" s="28">
        <f>C22-C21</f>
        <v>443996602.09000206</v>
      </c>
      <c r="G22" s="191"/>
      <c r="H22" s="187"/>
      <c r="I22" s="187">
        <v>40164980112.230797</v>
      </c>
      <c r="J22" s="28">
        <f t="shared" si="0"/>
        <v>829584356.02536774</v>
      </c>
      <c r="K22" s="142"/>
      <c r="L22" s="185"/>
      <c r="M22" s="96"/>
      <c r="N22" s="96">
        <v>29632056763.243347</v>
      </c>
      <c r="O22" s="28">
        <f t="shared" si="1"/>
        <v>-109103478.00121307</v>
      </c>
      <c r="Q22" s="26"/>
      <c r="R22" s="26"/>
    </row>
    <row r="23" spans="2:18" x14ac:dyDescent="0.2">
      <c r="B23" s="40">
        <v>2007</v>
      </c>
      <c r="C23" s="96">
        <v>12277685273.92</v>
      </c>
      <c r="D23" s="28">
        <f>C23-C22</f>
        <v>464386183.17000008</v>
      </c>
      <c r="G23" s="96"/>
      <c r="H23" s="142"/>
      <c r="I23" s="187">
        <v>39698856544.998154</v>
      </c>
      <c r="J23" s="28">
        <f t="shared" si="0"/>
        <v>-466123567.23264313</v>
      </c>
      <c r="K23" s="142"/>
      <c r="L23" s="96"/>
      <c r="M23" s="133"/>
      <c r="N23" s="96">
        <v>29701218554.46632</v>
      </c>
      <c r="O23" s="28">
        <f t="shared" si="1"/>
        <v>69161791.22297287</v>
      </c>
      <c r="Q23" s="26"/>
      <c r="R23" s="26"/>
    </row>
    <row r="24" spans="2:18" x14ac:dyDescent="0.2">
      <c r="B24" s="40">
        <v>2008</v>
      </c>
      <c r="C24" s="28">
        <v>14825153674.189999</v>
      </c>
      <c r="D24" s="28">
        <f>C24-C23</f>
        <v>2547468400.2699986</v>
      </c>
      <c r="G24" s="26"/>
      <c r="H24" s="142"/>
      <c r="I24" s="187">
        <v>43123784157.102692</v>
      </c>
      <c r="J24" s="28">
        <f t="shared" si="0"/>
        <v>3424927612.104538</v>
      </c>
      <c r="K24" s="142"/>
      <c r="L24" s="185"/>
      <c r="N24" s="28">
        <v>33942999610.316521</v>
      </c>
      <c r="O24" s="28">
        <f t="shared" si="1"/>
        <v>4241781055.8502007</v>
      </c>
      <c r="P24" s="23"/>
    </row>
    <row r="25" spans="2:18" x14ac:dyDescent="0.2">
      <c r="B25" s="40">
        <v>2009</v>
      </c>
      <c r="C25" s="28">
        <v>15086676571.310003</v>
      </c>
      <c r="D25" s="28">
        <f t="shared" ref="D25:D30" si="2">C25-C24</f>
        <v>261522897.12000465</v>
      </c>
      <c r="G25" s="26"/>
      <c r="H25" s="142"/>
      <c r="I25" s="187">
        <v>43119970192.373795</v>
      </c>
      <c r="J25" s="28">
        <f t="shared" si="0"/>
        <v>-3813964.7288970947</v>
      </c>
      <c r="K25" s="142"/>
      <c r="L25" s="185"/>
      <c r="N25" s="28">
        <v>32928437303.959003</v>
      </c>
      <c r="O25" s="28">
        <f t="shared" si="1"/>
        <v>-1014562306.3575172</v>
      </c>
      <c r="P25" s="23"/>
    </row>
    <row r="26" spans="2:18" x14ac:dyDescent="0.2">
      <c r="B26" s="40">
        <v>2010</v>
      </c>
      <c r="C26" s="28">
        <v>17816426131.100002</v>
      </c>
      <c r="D26" s="28">
        <f t="shared" si="2"/>
        <v>2729749559.789999</v>
      </c>
      <c r="G26" s="26"/>
      <c r="H26" s="142"/>
      <c r="I26" s="187">
        <v>48217181024.700943</v>
      </c>
      <c r="J26" s="28">
        <f t="shared" si="0"/>
        <v>5097210832.3271484</v>
      </c>
      <c r="K26" s="142"/>
      <c r="L26" s="185"/>
      <c r="N26" s="28">
        <v>37024029766.169556</v>
      </c>
      <c r="O26" s="28">
        <f t="shared" si="1"/>
        <v>4095592462.2105522</v>
      </c>
      <c r="P26" s="23"/>
    </row>
    <row r="27" spans="2:18" x14ac:dyDescent="0.2">
      <c r="B27" s="40">
        <v>2011</v>
      </c>
      <c r="C27" s="28">
        <v>19502930375.529999</v>
      </c>
      <c r="D27" s="28">
        <f t="shared" si="2"/>
        <v>1686504244.4299965</v>
      </c>
      <c r="G27" s="26"/>
      <c r="H27" s="142"/>
      <c r="I27" s="187">
        <v>48630803150.949776</v>
      </c>
      <c r="J27" s="28">
        <f t="shared" si="0"/>
        <v>413622126.2488327</v>
      </c>
      <c r="K27" s="142"/>
      <c r="L27" s="185"/>
      <c r="N27" s="28">
        <v>37997065741.739479</v>
      </c>
      <c r="O27" s="28">
        <f t="shared" si="1"/>
        <v>973035975.5699234</v>
      </c>
      <c r="P27" s="23"/>
    </row>
    <row r="28" spans="2:18" x14ac:dyDescent="0.2">
      <c r="B28" s="40">
        <v>2012</v>
      </c>
      <c r="C28" s="28">
        <v>21378208633.93</v>
      </c>
      <c r="D28" s="28">
        <f t="shared" si="2"/>
        <v>1875278258.4000015</v>
      </c>
      <c r="G28" s="26"/>
      <c r="H28" s="142"/>
      <c r="I28" s="187">
        <v>50289306548.733261</v>
      </c>
      <c r="J28" s="28">
        <f t="shared" si="0"/>
        <v>1658503397.7834854</v>
      </c>
      <c r="K28" s="142"/>
      <c r="L28" s="185"/>
      <c r="N28" s="259">
        <v>39514348826.369179</v>
      </c>
      <c r="O28" s="28">
        <f t="shared" si="1"/>
        <v>1517283084.6296997</v>
      </c>
      <c r="P28" s="23"/>
    </row>
    <row r="29" spans="2:18" x14ac:dyDescent="0.2">
      <c r="B29" s="40">
        <v>2013</v>
      </c>
      <c r="C29" s="260">
        <v>24060565600.689999</v>
      </c>
      <c r="D29" s="28">
        <f t="shared" si="2"/>
        <v>2682356966.7599983</v>
      </c>
      <c r="G29" s="26"/>
      <c r="H29" s="142"/>
      <c r="I29" s="187">
        <v>53356460622.680679</v>
      </c>
      <c r="J29" s="28">
        <f t="shared" si="0"/>
        <v>3067154073.9474182</v>
      </c>
      <c r="K29" s="142"/>
      <c r="L29" s="185"/>
      <c r="N29" s="259">
        <v>41898256952.445923</v>
      </c>
      <c r="O29" s="28">
        <f t="shared" si="1"/>
        <v>2383908126.0767441</v>
      </c>
      <c r="P29" s="23"/>
    </row>
    <row r="30" spans="2:18" x14ac:dyDescent="0.2">
      <c r="B30" s="40">
        <v>2014</v>
      </c>
      <c r="C30" s="28">
        <v>25854213139.249996</v>
      </c>
      <c r="D30" s="28">
        <f t="shared" si="2"/>
        <v>1793647538.5599976</v>
      </c>
      <c r="G30" s="26"/>
      <c r="H30" s="142"/>
      <c r="I30" s="187">
        <v>54439191785.719353</v>
      </c>
      <c r="J30" s="28">
        <f t="shared" si="0"/>
        <v>1082731163.0386734</v>
      </c>
      <c r="K30" s="142"/>
      <c r="L30" s="185"/>
      <c r="N30" s="52">
        <v>42321962594.673447</v>
      </c>
      <c r="O30" s="28">
        <f t="shared" si="1"/>
        <v>423705642.2275238</v>
      </c>
      <c r="P30" s="23"/>
    </row>
    <row r="31" spans="2:18" x14ac:dyDescent="0.2">
      <c r="B31" s="40"/>
      <c r="C31" s="28"/>
      <c r="D31" s="28"/>
      <c r="G31" s="26"/>
      <c r="H31" s="142"/>
      <c r="I31" s="28"/>
      <c r="J31" s="28"/>
      <c r="K31" s="142"/>
      <c r="L31" s="185"/>
      <c r="N31" s="28"/>
      <c r="O31" s="28"/>
      <c r="P31" s="23"/>
    </row>
    <row r="32" spans="2:18" x14ac:dyDescent="0.2">
      <c r="B32" s="12" t="s">
        <v>29</v>
      </c>
      <c r="C32" s="267">
        <f>SUM(C11:C31)</f>
        <v>232829673025.5</v>
      </c>
      <c r="D32" s="267"/>
      <c r="E32" s="11"/>
      <c r="F32" s="11"/>
      <c r="G32" s="268"/>
      <c r="H32" s="269"/>
      <c r="I32" s="267">
        <f>SUM(I11:I31)</f>
        <v>812834629416.19397</v>
      </c>
      <c r="J32" s="267"/>
      <c r="K32" s="269"/>
      <c r="L32" s="270"/>
      <c r="M32" s="11"/>
      <c r="N32" s="267">
        <f>SUM(N11:N31)</f>
        <v>574329143268.61975</v>
      </c>
      <c r="O32" s="28"/>
      <c r="P32" s="23"/>
    </row>
    <row r="33" spans="2:19" x14ac:dyDescent="0.2">
      <c r="B33" s="40"/>
      <c r="C33" s="28"/>
      <c r="D33" s="28"/>
      <c r="G33" s="26"/>
      <c r="H33" s="142"/>
      <c r="I33" s="187"/>
      <c r="J33" s="28"/>
      <c r="K33" s="142"/>
      <c r="L33" s="185"/>
      <c r="N33" s="28"/>
      <c r="O33" s="28"/>
      <c r="P33" s="23"/>
    </row>
    <row r="34" spans="2:19" x14ac:dyDescent="0.2">
      <c r="B34" s="261"/>
      <c r="C34" s="262"/>
      <c r="D34" s="263"/>
      <c r="E34" s="262"/>
      <c r="F34" s="262"/>
      <c r="G34" s="262"/>
      <c r="H34" s="264"/>
      <c r="I34" s="264"/>
      <c r="J34" s="264"/>
      <c r="K34" s="264"/>
      <c r="L34" s="262"/>
      <c r="M34" s="262"/>
      <c r="N34" s="265"/>
      <c r="O34" s="266"/>
      <c r="P34" s="266"/>
    </row>
    <row r="35" spans="2:19" x14ac:dyDescent="0.2">
      <c r="B35" s="57">
        <v>41640</v>
      </c>
      <c r="C35" s="67">
        <v>2206733225.5</v>
      </c>
      <c r="D35" s="67">
        <v>2206733225.5</v>
      </c>
      <c r="E35" s="51">
        <v>9.6438302446153701E-2</v>
      </c>
      <c r="F35" s="51">
        <v>9.6438302446153701E-2</v>
      </c>
      <c r="G35" s="69">
        <v>533.197</v>
      </c>
      <c r="H35" s="33">
        <v>4731445585.2569265</v>
      </c>
      <c r="I35" s="25">
        <v>4731445585.2569265</v>
      </c>
      <c r="J35" s="42">
        <v>3.8105893738884067E-2</v>
      </c>
      <c r="K35" s="42">
        <v>3.8105893738884067E-2</v>
      </c>
      <c r="L35" s="68">
        <v>3836.37</v>
      </c>
      <c r="M35" s="61">
        <v>3723986348.5214658</v>
      </c>
      <c r="N35" s="30">
        <v>3723986348.5214658</v>
      </c>
      <c r="O35" s="58">
        <v>3.8440709743834178E-2</v>
      </c>
      <c r="P35" s="58">
        <v>3.8440709743834178E-2</v>
      </c>
    </row>
    <row r="36" spans="2:19" x14ac:dyDescent="0.2">
      <c r="B36" s="57">
        <v>41671</v>
      </c>
      <c r="C36" s="67">
        <v>2045248032.3199999</v>
      </c>
      <c r="D36" s="67">
        <v>4251981257.8199997</v>
      </c>
      <c r="E36" s="51">
        <v>0.11548938423952571</v>
      </c>
      <c r="F36" s="51">
        <v>0.10552017734918717</v>
      </c>
      <c r="G36" s="69">
        <v>537.70299999999997</v>
      </c>
      <c r="H36" s="33">
        <v>4348457571.8361845</v>
      </c>
      <c r="I36" s="25">
        <v>9079903157.093111</v>
      </c>
      <c r="J36" s="42">
        <v>4.9371541926766183E-2</v>
      </c>
      <c r="K36" s="42">
        <v>4.3470788640372682E-2</v>
      </c>
      <c r="L36" s="68">
        <v>3862.84</v>
      </c>
      <c r="M36" s="61">
        <v>3427819902.8597069</v>
      </c>
      <c r="N36" s="30">
        <v>7151806251.3811722</v>
      </c>
      <c r="O36" s="58">
        <v>5.5539814449390823E-2</v>
      </c>
      <c r="P36" s="58">
        <v>4.6566542030856084E-2</v>
      </c>
    </row>
    <row r="37" spans="2:19" x14ac:dyDescent="0.2">
      <c r="B37" s="57">
        <v>41699</v>
      </c>
      <c r="C37" s="67">
        <v>1975407081.8900001</v>
      </c>
      <c r="D37" s="67">
        <v>6227388339.71</v>
      </c>
      <c r="E37" s="51">
        <v>0.14888374962022666</v>
      </c>
      <c r="F37" s="51">
        <v>0.11891686533494483</v>
      </c>
      <c r="G37" s="69">
        <v>545.68399999999997</v>
      </c>
      <c r="H37" s="33">
        <v>4138539449.926506</v>
      </c>
      <c r="I37" s="25">
        <v>13218442607.019617</v>
      </c>
      <c r="J37" s="42">
        <v>6.8227934965222614E-2</v>
      </c>
      <c r="K37" s="42">
        <v>5.109766194973453E-2</v>
      </c>
      <c r="L37" s="68">
        <v>3898.38</v>
      </c>
      <c r="M37" s="61">
        <v>3280584046.3970242</v>
      </c>
      <c r="N37" s="30">
        <v>10432390297.778196</v>
      </c>
      <c r="O37" s="58">
        <v>8.2291531297696174E-2</v>
      </c>
      <c r="P37" s="58">
        <v>5.754379187483738E-2</v>
      </c>
    </row>
    <row r="38" spans="2:19" x14ac:dyDescent="0.2">
      <c r="B38" s="57">
        <v>41730</v>
      </c>
      <c r="C38" s="67">
        <v>2111810819.6099999</v>
      </c>
      <c r="D38" s="67">
        <v>8339199159.3199997</v>
      </c>
      <c r="E38" s="51">
        <v>6.0447041567398108E-2</v>
      </c>
      <c r="F38" s="51">
        <v>0.10350875961545469</v>
      </c>
      <c r="G38" s="46">
        <v>548.14499999999998</v>
      </c>
      <c r="H38" s="33">
        <v>4404445765.7164469</v>
      </c>
      <c r="I38" s="25">
        <v>17622888372.736065</v>
      </c>
      <c r="J38" s="42">
        <v>-1.8984194022955259E-2</v>
      </c>
      <c r="K38" s="42">
        <v>3.2660197148429049E-2</v>
      </c>
      <c r="L38" s="68">
        <v>3924.5</v>
      </c>
      <c r="M38" s="61">
        <v>3483769476.1444526</v>
      </c>
      <c r="N38" s="30">
        <v>13916159773.922649</v>
      </c>
      <c r="O38" s="58">
        <v>-2.2097198031327814E-3</v>
      </c>
      <c r="P38" s="58">
        <v>4.1923469643573297E-2</v>
      </c>
    </row>
    <row r="39" spans="2:19" x14ac:dyDescent="0.2">
      <c r="B39" s="57">
        <v>41760</v>
      </c>
      <c r="C39" s="67">
        <v>2046363913.6199999</v>
      </c>
      <c r="D39" s="67">
        <v>10385563072.939999</v>
      </c>
      <c r="E39" s="51">
        <v>2.3747317498698628E-2</v>
      </c>
      <c r="F39" s="51">
        <v>8.6824291036130541E-2</v>
      </c>
      <c r="G39" s="69">
        <v>545.65200000000004</v>
      </c>
      <c r="H39" s="33">
        <v>4287447650.055757</v>
      </c>
      <c r="I39" s="25">
        <v>21910336022.791821</v>
      </c>
      <c r="J39" s="42">
        <v>-4.5553545810607665E-2</v>
      </c>
      <c r="K39" s="42">
        <v>1.6362363980358507E-2</v>
      </c>
      <c r="L39" s="68">
        <v>3942.55</v>
      </c>
      <c r="M39" s="61">
        <v>3360349050.6215787</v>
      </c>
      <c r="N39" s="30">
        <v>17276508824.544228</v>
      </c>
      <c r="O39" s="58">
        <v>-3.7604035992168328E-2</v>
      </c>
      <c r="P39" s="58">
        <v>2.5441733340580752E-2</v>
      </c>
    </row>
    <row r="40" spans="2:19" x14ac:dyDescent="0.2">
      <c r="B40" s="57">
        <v>41791</v>
      </c>
      <c r="C40" s="67">
        <v>2096161557.6700001</v>
      </c>
      <c r="D40" s="67">
        <v>12481724630.609999</v>
      </c>
      <c r="E40" s="51">
        <v>7.4469511797243149E-2</v>
      </c>
      <c r="F40" s="51">
        <v>8.4729635791789049E-2</v>
      </c>
      <c r="G40" s="69">
        <v>542.19399999999996</v>
      </c>
      <c r="H40" s="33">
        <v>4419791249.5661812</v>
      </c>
      <c r="I40" s="25">
        <v>26330127272.358002</v>
      </c>
      <c r="J40" s="42">
        <v>1.5818918704823659E-2</v>
      </c>
      <c r="K40" s="42">
        <v>1.6271100317375886E-2</v>
      </c>
      <c r="L40" s="68">
        <v>3958.32</v>
      </c>
      <c r="M40" s="61">
        <v>3428408662.9923224</v>
      </c>
      <c r="N40" s="30">
        <v>20704917487.536549</v>
      </c>
      <c r="O40" s="58">
        <v>8.6710392988973428E-3</v>
      </c>
      <c r="P40" s="58">
        <v>2.2626349957879155E-2</v>
      </c>
    </row>
    <row r="41" spans="2:19" x14ac:dyDescent="0.2">
      <c r="B41" s="57">
        <v>41821</v>
      </c>
      <c r="C41" s="67">
        <v>1869931327.97</v>
      </c>
      <c r="D41" s="67">
        <v>14351655958.579998</v>
      </c>
      <c r="E41" s="51">
        <v>-3.7774966325860637E-2</v>
      </c>
      <c r="F41" s="51">
        <v>6.7029531122898778E-2</v>
      </c>
      <c r="G41" s="69">
        <v>539.21</v>
      </c>
      <c r="H41" s="33">
        <v>3964600512.6360846</v>
      </c>
      <c r="I41" s="25">
        <v>30294727784.994087</v>
      </c>
      <c r="J41" s="42">
        <v>-8.398839281472259E-2</v>
      </c>
      <c r="K41" s="42">
        <v>1.9198451940591887E-3</v>
      </c>
      <c r="L41" s="68">
        <v>3958.72</v>
      </c>
      <c r="M41" s="61">
        <v>3058085368.7801356</v>
      </c>
      <c r="N41" s="30">
        <v>23763002856.316685</v>
      </c>
      <c r="O41" s="58">
        <v>-9.6521270279841254E-2</v>
      </c>
      <c r="P41" s="58">
        <v>5.5606542938040349E-3</v>
      </c>
    </row>
    <row r="42" spans="2:19" x14ac:dyDescent="0.2">
      <c r="B42" s="57">
        <v>41852</v>
      </c>
      <c r="C42" s="67">
        <v>2107170971.4300001</v>
      </c>
      <c r="D42" s="67">
        <v>16458826930.009998</v>
      </c>
      <c r="E42" s="51">
        <v>4.2054068263490674E-2</v>
      </c>
      <c r="F42" s="51">
        <v>6.3765381624695028E-2</v>
      </c>
      <c r="G42" s="69">
        <v>539.54999999999995</v>
      </c>
      <c r="H42" s="33">
        <v>4464777191.7580614</v>
      </c>
      <c r="I42" s="25">
        <v>34759504976.752151</v>
      </c>
      <c r="J42" s="42">
        <v>-4.0315478553182293E-3</v>
      </c>
      <c r="K42" s="42">
        <v>1.1514245409558477E-3</v>
      </c>
      <c r="L42" s="68">
        <v>3968</v>
      </c>
      <c r="M42" s="61">
        <v>3438007690.1273308</v>
      </c>
      <c r="N42" s="30">
        <v>27201010546.444016</v>
      </c>
      <c r="O42" s="58">
        <v>-2.3854275867579933E-2</v>
      </c>
      <c r="P42" s="58">
        <v>1.7453226582810899E-3</v>
      </c>
    </row>
    <row r="43" spans="2:19" x14ac:dyDescent="0.2">
      <c r="B43" s="57">
        <v>41883</v>
      </c>
      <c r="C43" s="67">
        <v>2301560685.46</v>
      </c>
      <c r="D43" s="67">
        <v>18760387615.469997</v>
      </c>
      <c r="E43" s="51">
        <v>0.12146952829742563</v>
      </c>
      <c r="F43" s="51">
        <v>7.0523039286219502E-2</v>
      </c>
      <c r="G43" s="46">
        <v>539.649</v>
      </c>
      <c r="H43" s="33">
        <v>4875765015.1024246</v>
      </c>
      <c r="I43" s="25">
        <v>39635269991.854576</v>
      </c>
      <c r="J43" s="42">
        <v>8.622624658950806E-2</v>
      </c>
      <c r="K43" s="42">
        <v>1.0891136005865665E-2</v>
      </c>
      <c r="L43" s="29">
        <v>3991.24</v>
      </c>
      <c r="M43" s="61">
        <v>3733303689.6126847</v>
      </c>
      <c r="N43" s="30">
        <v>30934314236.056702</v>
      </c>
      <c r="O43" s="58">
        <v>4.6927618724955877E-2</v>
      </c>
      <c r="P43" s="58">
        <v>6.9901317089688941E-3</v>
      </c>
    </row>
    <row r="44" spans="2:19" x14ac:dyDescent="0.2">
      <c r="B44" s="57">
        <v>41913</v>
      </c>
      <c r="C44" s="67">
        <v>2228441408.5999999</v>
      </c>
      <c r="D44" s="67">
        <v>20988829024.069996</v>
      </c>
      <c r="E44" s="51">
        <v>5.4797421684084968E-2</v>
      </c>
      <c r="F44" s="51">
        <v>6.8831193471473373E-2</v>
      </c>
      <c r="G44" s="46">
        <v>542.85299999999995</v>
      </c>
      <c r="H44" s="33">
        <v>4693001474.3341846</v>
      </c>
      <c r="I44" s="25">
        <v>44328271466.188759</v>
      </c>
      <c r="J44" s="42">
        <v>2.1984921688728898E-2</v>
      </c>
      <c r="K44" s="42">
        <v>1.2054214310902367E-2</v>
      </c>
      <c r="L44" s="29">
        <v>4008</v>
      </c>
      <c r="M44" s="61">
        <v>3599583392.9648638</v>
      </c>
      <c r="N44" s="30">
        <v>34533897629.021568</v>
      </c>
      <c r="O44" s="58">
        <v>-1.0390532744844028E-2</v>
      </c>
      <c r="P44" s="58">
        <v>5.1500374544788396E-3</v>
      </c>
    </row>
    <row r="45" spans="2:19" x14ac:dyDescent="0.2">
      <c r="B45" s="57">
        <v>41944</v>
      </c>
      <c r="C45" s="67">
        <v>2367089487.02</v>
      </c>
      <c r="D45" s="67">
        <v>23355918511.089996</v>
      </c>
      <c r="E45" s="51">
        <v>3.9708603135253595E-2</v>
      </c>
      <c r="F45" s="51">
        <v>6.5805575600914157E-2</v>
      </c>
      <c r="G45" s="46">
        <v>549.04</v>
      </c>
      <c r="H45" s="33">
        <v>4928813709.0165367</v>
      </c>
      <c r="I45" s="25">
        <v>49257085175.205292</v>
      </c>
      <c r="J45" s="42">
        <v>-1.2290709551184831E-3</v>
      </c>
      <c r="K45" s="42">
        <v>1.0709160981597687E-2</v>
      </c>
      <c r="L45" s="29">
        <v>4028.44</v>
      </c>
      <c r="M45" s="61">
        <v>3804140157.7338405</v>
      </c>
      <c r="N45" s="30">
        <v>38338037786.755409</v>
      </c>
      <c r="O45" s="58">
        <v>-2.4254365933420563E-2</v>
      </c>
      <c r="P45" s="58">
        <v>2.153383595632441E-3</v>
      </c>
    </row>
    <row r="46" spans="2:19" x14ac:dyDescent="0.2">
      <c r="B46" s="57">
        <v>41974</v>
      </c>
      <c r="C46" s="67">
        <v>2498294628.1599998</v>
      </c>
      <c r="D46" s="67">
        <v>25854213139.249996</v>
      </c>
      <c r="E46" s="51">
        <v>0.16378294559376227</v>
      </c>
      <c r="F46" s="51">
        <v>7.4547189302505812E-2</v>
      </c>
      <c r="G46" s="46">
        <v>551.149</v>
      </c>
      <c r="H46" s="33">
        <v>5182106610.5140638</v>
      </c>
      <c r="I46" s="25">
        <v>54439191785.719353</v>
      </c>
      <c r="J46" s="42">
        <v>0.12135541560492924</v>
      </c>
      <c r="K46" s="42">
        <v>2.0292409773867703E-2</v>
      </c>
      <c r="L46" s="68">
        <v>4059.861832</v>
      </c>
      <c r="M46" s="61">
        <v>3983924807.9180379</v>
      </c>
      <c r="N46" s="30">
        <v>42321962594.673447</v>
      </c>
      <c r="O46" s="58">
        <v>9.3704138847426011E-2</v>
      </c>
      <c r="P46" s="58">
        <v>1.0112727188351212E-2</v>
      </c>
    </row>
    <row r="47" spans="2:19" x14ac:dyDescent="0.2">
      <c r="B47" s="36" t="s">
        <v>14</v>
      </c>
      <c r="C47" s="59">
        <v>25854213139.249996</v>
      </c>
      <c r="D47" s="70"/>
      <c r="E47" s="48"/>
      <c r="F47" s="48"/>
      <c r="G47" s="37">
        <v>542.83550000000002</v>
      </c>
      <c r="H47" s="38">
        <v>54439191785.719353</v>
      </c>
      <c r="I47" s="39"/>
      <c r="J47" s="39"/>
      <c r="K47" s="39"/>
      <c r="L47" s="37">
        <v>3953.1018193333334</v>
      </c>
      <c r="M47" s="71"/>
      <c r="N47" s="48"/>
      <c r="O47" s="48"/>
      <c r="P47" s="48"/>
    </row>
    <row r="48" spans="2:19" x14ac:dyDescent="0.2">
      <c r="B48" s="44" t="s">
        <v>15</v>
      </c>
      <c r="C48" s="48"/>
      <c r="D48" s="45">
        <v>7.4547189302505812E-2</v>
      </c>
      <c r="E48" s="48"/>
      <c r="F48" s="48"/>
      <c r="G48" s="37"/>
      <c r="H48" s="38"/>
      <c r="I48" s="45">
        <v>2.0292409773867703E-2</v>
      </c>
      <c r="J48" s="39"/>
      <c r="K48" s="39"/>
      <c r="L48" s="37"/>
      <c r="M48" s="71"/>
      <c r="N48" s="45">
        <v>1.0112727188351212E-2</v>
      </c>
      <c r="O48" s="48"/>
      <c r="P48" s="48"/>
      <c r="S48" s="76"/>
    </row>
    <row r="49" spans="2:19" x14ac:dyDescent="0.2">
      <c r="B49" s="57"/>
      <c r="C49" s="28"/>
      <c r="G49" s="24"/>
      <c r="H49" s="34"/>
      <c r="I49" s="34"/>
      <c r="J49" s="34"/>
      <c r="K49" s="34"/>
      <c r="L49" s="72"/>
      <c r="M49" s="73"/>
      <c r="N49" s="23"/>
      <c r="O49" s="23"/>
      <c r="P49" s="23"/>
      <c r="Q49" s="77"/>
      <c r="S49" s="76"/>
    </row>
    <row r="50" spans="2:19" x14ac:dyDescent="0.2">
      <c r="B50" s="57">
        <v>42005</v>
      </c>
      <c r="C50" s="27">
        <v>2363241660.54</v>
      </c>
      <c r="D50" s="27">
        <v>2363241660.54</v>
      </c>
      <c r="E50" s="51">
        <v>7.0923133449689368E-2</v>
      </c>
      <c r="F50" s="51">
        <v>7.0923133449689368E-2</v>
      </c>
      <c r="G50" s="75">
        <v>554.83500000000004</v>
      </c>
      <c r="H50" s="33">
        <v>4869406125.0116549</v>
      </c>
      <c r="I50" s="25">
        <v>4869406125.0116549</v>
      </c>
      <c r="J50" s="42">
        <v>2.9158221788412764E-2</v>
      </c>
      <c r="K50" s="42">
        <v>2.9158221788412764E-2</v>
      </c>
      <c r="L50" s="73">
        <v>4110.2</v>
      </c>
      <c r="M50" s="74">
        <v>3722407474.5962262</v>
      </c>
      <c r="N50" s="30">
        <v>3722407474.5962262</v>
      </c>
      <c r="O50" s="41">
        <v>-4.239741442302325E-4</v>
      </c>
      <c r="P50" s="41">
        <v>-4.239741442302325E-4</v>
      </c>
      <c r="Q50" s="77"/>
      <c r="S50" s="76"/>
    </row>
    <row r="51" spans="2:19" x14ac:dyDescent="0.2">
      <c r="B51" s="57">
        <v>42036</v>
      </c>
      <c r="C51" s="27">
        <v>2088685468.1600001</v>
      </c>
      <c r="D51" s="27">
        <v>4451927128.6999998</v>
      </c>
      <c r="E51" s="51">
        <v>2.123822399708053E-2</v>
      </c>
      <c r="F51" s="51">
        <v>4.7024165619796943E-2</v>
      </c>
      <c r="G51" s="75">
        <v>557.803</v>
      </c>
      <c r="H51" s="33">
        <v>4280789892.3763695</v>
      </c>
      <c r="I51" s="25">
        <v>9150196017.3880234</v>
      </c>
      <c r="J51" s="42">
        <v>-1.5561306127966135E-2</v>
      </c>
      <c r="K51" s="42">
        <v>7.7415870058041847E-3</v>
      </c>
      <c r="L51" s="73">
        <v>4160.34</v>
      </c>
      <c r="M51" s="74">
        <v>3250296298.5140576</v>
      </c>
      <c r="N51" s="31">
        <v>6972703773.1102839</v>
      </c>
      <c r="O51" s="41">
        <v>-5.1789069839272339E-2</v>
      </c>
      <c r="P51" s="41">
        <v>-2.5042971240489043E-2</v>
      </c>
      <c r="Q51" s="77"/>
      <c r="S51" s="76"/>
    </row>
    <row r="52" spans="2:19" x14ac:dyDescent="0.2">
      <c r="B52" s="57">
        <v>42064</v>
      </c>
      <c r="C52" s="52">
        <v>2071385245.22</v>
      </c>
      <c r="D52" s="27">
        <v>6523312373.9200001</v>
      </c>
      <c r="E52" s="51">
        <v>4.8586523866347209E-2</v>
      </c>
      <c r="F52" s="51">
        <v>4.7519765601093278E-2</v>
      </c>
      <c r="G52" s="75">
        <v>564.56799999999998</v>
      </c>
      <c r="H52" s="33">
        <v>4194462663.4287353</v>
      </c>
      <c r="I52" s="25">
        <v>13344658680.816759</v>
      </c>
      <c r="J52" s="42">
        <v>1.3512789760460553E-2</v>
      </c>
      <c r="K52" s="42">
        <v>9.5484829453444942E-3</v>
      </c>
      <c r="L52" s="73">
        <v>4215.26</v>
      </c>
      <c r="M52" s="74">
        <v>3181377780.3092451</v>
      </c>
      <c r="N52" s="31">
        <v>10154081553.419529</v>
      </c>
      <c r="O52" s="41">
        <v>-3.0240428132525587E-2</v>
      </c>
      <c r="P52" s="41">
        <v>-2.6677370805225697E-2</v>
      </c>
      <c r="Q52" s="77"/>
      <c r="S52" s="76"/>
    </row>
    <row r="53" spans="2:19" x14ac:dyDescent="0.2">
      <c r="B53" s="57">
        <v>42095</v>
      </c>
      <c r="C53" s="52">
        <v>2340603381.3099999</v>
      </c>
      <c r="D53" s="27">
        <v>8863915755.2299995</v>
      </c>
      <c r="E53" s="51">
        <v>0.10833951582000734</v>
      </c>
      <c r="F53" s="51">
        <v>6.2921700979352346E-2</v>
      </c>
      <c r="G53" s="75">
        <v>569.73800000000006</v>
      </c>
      <c r="H53" s="33">
        <v>4696608442.1227369</v>
      </c>
      <c r="I53" s="25">
        <v>18041267122.939495</v>
      </c>
      <c r="J53" s="42">
        <v>6.6333584733961448E-2</v>
      </c>
      <c r="K53" s="42">
        <v>2.3740645764442014E-2</v>
      </c>
      <c r="L53" s="73">
        <v>4245.1899999999996</v>
      </c>
      <c r="M53" s="74">
        <v>3569516781.3231587</v>
      </c>
      <c r="N53" s="31">
        <v>13723598334.742687</v>
      </c>
      <c r="O53" s="41">
        <v>2.4613369445329658E-2</v>
      </c>
      <c r="P53" s="41">
        <v>-1.3837254120982467E-2</v>
      </c>
      <c r="Q53" s="77"/>
      <c r="S53" s="76"/>
    </row>
    <row r="54" spans="2:19" x14ac:dyDescent="0.2">
      <c r="B54" s="57">
        <v>42125</v>
      </c>
      <c r="C54" s="52">
        <v>2217941179.1100001</v>
      </c>
      <c r="D54" s="27">
        <v>11081856934.34</v>
      </c>
      <c r="E54" s="51">
        <v>8.3844942899956365E-2</v>
      </c>
      <c r="F54" s="51">
        <v>6.7044401589955394E-2</v>
      </c>
      <c r="G54" s="75">
        <v>572.03399999999999</v>
      </c>
      <c r="H54" s="33">
        <v>4432613803.529213</v>
      </c>
      <c r="I54" s="25">
        <v>22473880926.468708</v>
      </c>
      <c r="J54" s="42">
        <v>3.3858408386996386E-2</v>
      </c>
      <c r="K54" s="42">
        <v>2.572050483802113E-2</v>
      </c>
      <c r="L54" s="73">
        <v>4276.6000000000004</v>
      </c>
      <c r="M54" s="74">
        <v>3357609037.1473269</v>
      </c>
      <c r="N54" s="31">
        <v>17081207371.890015</v>
      </c>
      <c r="O54" s="41">
        <v>-8.1539549403208955E-4</v>
      </c>
      <c r="P54" s="41">
        <v>-1.1304451300760188E-2</v>
      </c>
      <c r="Q54" s="77"/>
      <c r="S54" s="76"/>
    </row>
    <row r="55" spans="2:19" x14ac:dyDescent="0.2">
      <c r="B55" s="57">
        <v>42156</v>
      </c>
      <c r="C55" s="52">
        <v>2193441399.4699998</v>
      </c>
      <c r="D55" s="27">
        <v>13275298333.809999</v>
      </c>
      <c r="E55" s="51">
        <v>4.6408561135970583E-2</v>
      </c>
      <c r="F55" s="51">
        <v>6.35788504141368E-2</v>
      </c>
      <c r="G55" s="75">
        <v>575.93799999999999</v>
      </c>
      <c r="H55" s="33">
        <v>4353935742.9256105</v>
      </c>
      <c r="I55" s="25">
        <v>26827816669.394318</v>
      </c>
      <c r="J55" s="42">
        <v>-1.4900139604338669E-2</v>
      </c>
      <c r="K55" s="42">
        <v>1.8901898645921067E-2</v>
      </c>
      <c r="L55" s="73">
        <v>4310.3900000000003</v>
      </c>
      <c r="M55" s="74">
        <v>3294490064.6796999</v>
      </c>
      <c r="N55" s="31">
        <v>20375697436.569714</v>
      </c>
      <c r="O55" s="41">
        <v>-3.9061445549999907E-2</v>
      </c>
      <c r="P55" s="41">
        <v>-1.5900572951571101E-2</v>
      </c>
      <c r="Q55" s="77"/>
      <c r="S55" s="76"/>
    </row>
    <row r="56" spans="2:19" x14ac:dyDescent="0.2">
      <c r="B56" s="57">
        <v>42186</v>
      </c>
      <c r="C56" s="52">
        <v>2124309757.0899999</v>
      </c>
      <c r="D56" s="27">
        <v>15399608090.9</v>
      </c>
      <c r="E56" s="51">
        <v>0.13603624117905633</v>
      </c>
      <c r="F56" s="51">
        <v>7.3019596856590763E-2</v>
      </c>
      <c r="G56" s="75">
        <v>579.29300000000001</v>
      </c>
      <c r="H56" s="33">
        <v>4192289604.8272896</v>
      </c>
      <c r="I56" s="25">
        <v>31020106274.221607</v>
      </c>
      <c r="J56" s="42">
        <v>5.7430525841256408E-2</v>
      </c>
      <c r="K56" s="42">
        <v>2.3944050409550943E-2</v>
      </c>
      <c r="L56" s="73">
        <v>4337.1099999999997</v>
      </c>
      <c r="M56" s="74">
        <v>3170999249.5645256</v>
      </c>
      <c r="N56" s="31">
        <v>23546696686.134239</v>
      </c>
      <c r="O56" s="41">
        <v>3.6923063671512546E-2</v>
      </c>
      <c r="P56" s="41">
        <v>-9.1026446232550517E-3</v>
      </c>
      <c r="Q56" s="77"/>
      <c r="S56" s="76"/>
    </row>
    <row r="57" spans="2:19" x14ac:dyDescent="0.2">
      <c r="B57" s="57">
        <v>42217</v>
      </c>
      <c r="C57" s="52">
        <v>2129923435.3900001</v>
      </c>
      <c r="D57" s="27">
        <v>17529531526.290001</v>
      </c>
      <c r="E57" s="51">
        <v>1.0797635440355169E-2</v>
      </c>
      <c r="F57" s="51">
        <v>6.5053518141547917E-2</v>
      </c>
      <c r="G57" s="75">
        <v>581.61800000000005</v>
      </c>
      <c r="H57" s="33">
        <v>4186565270.3728781</v>
      </c>
      <c r="I57" s="25">
        <v>35206671544.594482</v>
      </c>
      <c r="J57" s="42">
        <v>-6.2312610335575114E-2</v>
      </c>
      <c r="K57" s="42">
        <v>1.2864583892705062E-2</v>
      </c>
      <c r="L57" s="73">
        <v>4346.6499999999996</v>
      </c>
      <c r="M57" s="74">
        <v>3172400817.6006918</v>
      </c>
      <c r="N57" s="31">
        <v>26719097503.734932</v>
      </c>
      <c r="O57" s="41">
        <v>-7.7256043751549042E-2</v>
      </c>
      <c r="P57" s="41">
        <v>-1.7716733056157841E-2</v>
      </c>
      <c r="Q57" s="77"/>
      <c r="S57" s="76"/>
    </row>
    <row r="58" spans="2:19" x14ac:dyDescent="0.2">
      <c r="B58" s="57">
        <v>42248</v>
      </c>
      <c r="C58" s="52">
        <v>2524576972.6100001</v>
      </c>
      <c r="D58" s="27">
        <v>20054108498.900002</v>
      </c>
      <c r="E58" s="51">
        <v>9.6897852209109514E-2</v>
      </c>
      <c r="F58" s="51">
        <v>6.896024271711676E-2</v>
      </c>
      <c r="G58" s="75">
        <v>589.89700000000005</v>
      </c>
      <c r="H58" s="33">
        <v>4892649919.4131632</v>
      </c>
      <c r="I58" s="25">
        <v>40099321464.007645</v>
      </c>
      <c r="J58" s="42">
        <v>3.4630266754935857E-3</v>
      </c>
      <c r="K58" s="42">
        <v>1.1708043675454638E-2</v>
      </c>
      <c r="L58" s="73">
        <v>4370.12</v>
      </c>
      <c r="M58" s="74">
        <v>3740020533.2129731</v>
      </c>
      <c r="N58" s="31">
        <v>30459118036.947906</v>
      </c>
      <c r="O58" s="41">
        <v>1.7991688216998369E-3</v>
      </c>
      <c r="P58" s="41">
        <v>-1.5361458976676179E-2</v>
      </c>
      <c r="Q58" s="77"/>
      <c r="S58" s="76"/>
    </row>
    <row r="59" spans="2:19" x14ac:dyDescent="0.2">
      <c r="B59" s="57">
        <v>42278</v>
      </c>
      <c r="C59" s="52">
        <v>2292922756.48</v>
      </c>
      <c r="D59" s="27">
        <v>22347031255.380001</v>
      </c>
      <c r="E59" s="51">
        <v>2.8935626322125207E-2</v>
      </c>
      <c r="F59" s="51">
        <v>6.4710719676281947E-2</v>
      </c>
      <c r="G59" s="75">
        <v>600.26900000000001</v>
      </c>
      <c r="H59" s="33">
        <v>4366919861.3902225</v>
      </c>
      <c r="I59" s="25">
        <v>44466241325.397865</v>
      </c>
      <c r="J59" s="42">
        <v>-6.9482529406242E-2</v>
      </c>
      <c r="K59" s="42">
        <v>3.112457459893081E-3</v>
      </c>
      <c r="L59" s="73">
        <v>4405.95</v>
      </c>
      <c r="M59" s="74">
        <v>3369213969.4049191</v>
      </c>
      <c r="N59" s="31">
        <v>33828332006.352825</v>
      </c>
      <c r="O59" s="41">
        <v>-6.3998912765901084E-2</v>
      </c>
      <c r="P59" s="41">
        <v>-2.0431103093205505E-2</v>
      </c>
      <c r="Q59" s="77"/>
      <c r="S59" s="76"/>
    </row>
    <row r="60" spans="2:19" x14ac:dyDescent="0.2">
      <c r="B60" s="57">
        <v>42309</v>
      </c>
      <c r="C60" s="52">
        <v>2391676726.1599998</v>
      </c>
      <c r="D60" s="27">
        <v>24738707981.540001</v>
      </c>
      <c r="E60" s="51">
        <v>1.0387118558391917E-2</v>
      </c>
      <c r="F60" s="51">
        <v>5.9205099118385007E-2</v>
      </c>
      <c r="G60" s="75">
        <v>607.44100000000003</v>
      </c>
      <c r="H60" s="33">
        <v>4501218431.5254736</v>
      </c>
      <c r="I60" s="25">
        <v>48967459756.92334</v>
      </c>
      <c r="J60" s="42">
        <v>-8.6754197406333389E-2</v>
      </c>
      <c r="K60" s="42">
        <v>-5.8798732659832709E-3</v>
      </c>
      <c r="L60" s="73">
        <v>4450.45</v>
      </c>
      <c r="M60" s="74">
        <v>3479183088.4663787</v>
      </c>
      <c r="N60" s="31">
        <v>37307515094.819206</v>
      </c>
      <c r="O60" s="41">
        <v>-8.5421949716237955E-2</v>
      </c>
      <c r="P60" s="41">
        <v>-2.6879901826697417E-2</v>
      </c>
      <c r="Q60" s="77"/>
    </row>
    <row r="61" spans="2:19" x14ac:dyDescent="0.2">
      <c r="B61" s="57">
        <v>42339</v>
      </c>
      <c r="C61" s="27">
        <v>2387184816.71</v>
      </c>
      <c r="D61" s="78">
        <v>27125892798.25</v>
      </c>
      <c r="E61" s="51">
        <v>-4.4474262642045681E-2</v>
      </c>
      <c r="F61" s="79">
        <v>4.9186554320983511E-2</v>
      </c>
      <c r="G61" s="32">
        <v>610.12800000000004</v>
      </c>
      <c r="H61" s="33">
        <v>4472978394.8340178</v>
      </c>
      <c r="I61" s="25">
        <v>53440438151.757355</v>
      </c>
      <c r="J61" s="42">
        <v>-0.13684168794236762</v>
      </c>
      <c r="K61" s="42">
        <v>-1.8346224497476693E-2</v>
      </c>
      <c r="L61" s="29">
        <v>4493.17</v>
      </c>
      <c r="M61" s="74">
        <v>3439631563.0198822</v>
      </c>
      <c r="N61" s="80">
        <v>40747146657.839088</v>
      </c>
      <c r="O61" s="41">
        <v>-0.13662236893035096</v>
      </c>
      <c r="P61" s="50">
        <v>-3.7210371171032652E-2</v>
      </c>
    </row>
    <row r="62" spans="2:19" x14ac:dyDescent="0.2">
      <c r="B62" s="36" t="s">
        <v>14</v>
      </c>
      <c r="C62" s="59">
        <v>27125892798.25</v>
      </c>
      <c r="D62" s="48"/>
      <c r="E62" s="48"/>
      <c r="F62" s="48"/>
      <c r="G62" s="37">
        <v>580.29683333333332</v>
      </c>
      <c r="H62" s="38">
        <v>53440438151.757355</v>
      </c>
      <c r="I62" s="39"/>
      <c r="J62" s="39"/>
      <c r="K62" s="39"/>
      <c r="L62" s="37">
        <v>4310.1191666666664</v>
      </c>
      <c r="M62" s="48"/>
      <c r="N62" s="48"/>
      <c r="O62" s="48"/>
      <c r="P62" s="48"/>
      <c r="Q62" s="53"/>
    </row>
    <row r="63" spans="2:19" x14ac:dyDescent="0.2">
      <c r="B63" s="44" t="s">
        <v>15</v>
      </c>
      <c r="C63" s="48"/>
      <c r="D63" s="45">
        <v>4.9186554320983511E-2</v>
      </c>
      <c r="E63" s="48"/>
      <c r="F63" s="48"/>
      <c r="G63" s="48"/>
      <c r="H63" s="39"/>
      <c r="I63" s="45">
        <v>-1.8346224497476693E-2</v>
      </c>
      <c r="J63" s="39"/>
      <c r="K63" s="39"/>
      <c r="L63" s="48"/>
      <c r="M63" s="70"/>
      <c r="N63" s="45">
        <v>-3.7210371171032652E-2</v>
      </c>
      <c r="O63" s="48"/>
      <c r="P63" s="48"/>
      <c r="Q63" s="53"/>
    </row>
    <row r="64" spans="2:19" x14ac:dyDescent="0.2">
      <c r="B64" s="57">
        <v>42370</v>
      </c>
      <c r="C64" s="27">
        <v>2474394226</v>
      </c>
      <c r="D64" s="27">
        <v>2474394225.75</v>
      </c>
      <c r="E64" s="51">
        <v>4.703393957374713E-2</v>
      </c>
      <c r="F64" s="51">
        <v>4.7033939467960195E-2</v>
      </c>
      <c r="G64" s="46">
        <v>619.476</v>
      </c>
      <c r="H64" s="33">
        <v>4566422813.8278961</v>
      </c>
      <c r="I64" s="25">
        <v>4566422813.8278961</v>
      </c>
      <c r="J64" s="42">
        <v>-6.2221819952024138E-2</v>
      </c>
      <c r="K64" s="42">
        <v>-6.2221819952024138E-2</v>
      </c>
      <c r="L64" s="29">
        <v>4550.2299999999996</v>
      </c>
      <c r="M64" s="30">
        <v>3520580479.3613377</v>
      </c>
      <c r="N64" s="31">
        <v>3520580479.3613377</v>
      </c>
      <c r="O64" s="58">
        <v>-5.4219479359062128E-2</v>
      </c>
      <c r="P64" s="58">
        <v>-5.4219479359062128E-2</v>
      </c>
      <c r="Q64" s="53"/>
    </row>
    <row r="65" spans="2:17" x14ac:dyDescent="0.2">
      <c r="B65" s="57">
        <v>42401</v>
      </c>
      <c r="C65" s="27">
        <v>2489679752.1100001</v>
      </c>
      <c r="D65" s="27">
        <v>4964073977.8600006</v>
      </c>
      <c r="E65" s="51">
        <v>0.19198404454034468</v>
      </c>
      <c r="F65" s="51">
        <v>0.11503936033866569</v>
      </c>
      <c r="G65" s="46">
        <v>624.36599999999999</v>
      </c>
      <c r="H65" s="33">
        <v>4558646906.7917767</v>
      </c>
      <c r="I65" s="25">
        <v>9125069720.6196728</v>
      </c>
      <c r="J65" s="42">
        <v>6.4907884152464623E-2</v>
      </c>
      <c r="K65" s="42">
        <v>-2.7459845363534408E-3</v>
      </c>
      <c r="L65" s="29">
        <v>4591.18</v>
      </c>
      <c r="M65" s="30">
        <v>3510733795.3070517</v>
      </c>
      <c r="N65" s="31">
        <v>7031314274.6683893</v>
      </c>
      <c r="O65" s="58">
        <v>8.0127309289327986E-2</v>
      </c>
      <c r="P65" s="58">
        <v>8.4057065186293745E-3</v>
      </c>
      <c r="Q65" s="53"/>
    </row>
    <row r="66" spans="2:17" x14ac:dyDescent="0.2">
      <c r="B66" s="57">
        <v>42430</v>
      </c>
      <c r="C66" s="27">
        <v>2442548015.1300001</v>
      </c>
      <c r="D66" s="27">
        <v>7406621992.9900007</v>
      </c>
      <c r="E66" s="51">
        <v>0.17918577472080965</v>
      </c>
      <c r="F66" s="51">
        <v>0.13540814366048837</v>
      </c>
      <c r="G66" s="46">
        <v>627.05999999999995</v>
      </c>
      <c r="H66" s="33">
        <v>4453133599.012845</v>
      </c>
      <c r="I66" s="25">
        <v>13578203319.632519</v>
      </c>
      <c r="J66" s="42">
        <v>6.1669624059226047E-2</v>
      </c>
      <c r="K66" s="42">
        <v>1.7500982558024125E-2</v>
      </c>
      <c r="L66" s="29">
        <v>4610.92</v>
      </c>
      <c r="M66" s="30">
        <v>3429527226.5129261</v>
      </c>
      <c r="N66" s="31">
        <v>10460841501.181316</v>
      </c>
      <c r="O66" s="58">
        <v>7.8000622164262401E-2</v>
      </c>
      <c r="P66" s="58">
        <v>3.0210506597564413E-2</v>
      </c>
      <c r="Q66" s="53"/>
    </row>
    <row r="67" spans="2:17" x14ac:dyDescent="0.2">
      <c r="B67" s="57">
        <v>42461</v>
      </c>
      <c r="C67" s="27">
        <v>2635260444.71</v>
      </c>
      <c r="D67" s="27">
        <v>10041882437.700001</v>
      </c>
      <c r="E67" s="51">
        <v>0.12588936073188317</v>
      </c>
      <c r="F67" s="51">
        <v>0.13289461621687493</v>
      </c>
      <c r="G67" s="46">
        <v>629.34500000000003</v>
      </c>
      <c r="H67" s="33">
        <v>4787033537.8903294</v>
      </c>
      <c r="I67" s="25">
        <v>18365236857.52285</v>
      </c>
      <c r="J67" s="42">
        <v>1.9253275396899472E-2</v>
      </c>
      <c r="K67" s="42">
        <v>1.7957149704381115E-2</v>
      </c>
      <c r="L67" s="29">
        <v>4639.05</v>
      </c>
      <c r="M67" s="30">
        <v>3677673940.2447839</v>
      </c>
      <c r="N67" s="31">
        <v>14138515441.4261</v>
      </c>
      <c r="O67" s="58">
        <v>3.0300224245348062E-2</v>
      </c>
      <c r="P67" s="58">
        <v>3.023384221563874E-2</v>
      </c>
      <c r="Q67" s="53"/>
    </row>
    <row r="68" spans="2:17" x14ac:dyDescent="0.2">
      <c r="B68" s="57">
        <v>42491</v>
      </c>
      <c r="C68" s="27">
        <v>2503615934.4000001</v>
      </c>
      <c r="D68" s="27">
        <v>12545498372.1</v>
      </c>
      <c r="E68" s="51">
        <v>0.12880177255405556</v>
      </c>
      <c r="F68" s="51">
        <v>0.1320754677155711</v>
      </c>
      <c r="G68" s="46">
        <v>636.46799999999996</v>
      </c>
      <c r="H68" s="33">
        <v>4496999576.7335358</v>
      </c>
      <c r="I68" s="25">
        <v>22862236434.256386</v>
      </c>
      <c r="J68" s="42">
        <v>1.4525464220018325E-2</v>
      </c>
      <c r="K68" s="42">
        <v>1.7280304592621087E-2</v>
      </c>
      <c r="L68" s="29">
        <v>4675.2299999999996</v>
      </c>
      <c r="M68" s="30">
        <v>3466917110.9741549</v>
      </c>
      <c r="N68" s="31">
        <v>17605432552.400253</v>
      </c>
      <c r="O68" s="58">
        <v>3.2555331075620808E-2</v>
      </c>
      <c r="P68" s="58">
        <v>3.0690171314993853E-2</v>
      </c>
      <c r="Q68" s="53"/>
    </row>
    <row r="69" spans="2:17" x14ac:dyDescent="0.2">
      <c r="B69" s="57">
        <v>42522</v>
      </c>
      <c r="C69" s="27">
        <v>2350598103.6599998</v>
      </c>
      <c r="D69" s="27">
        <v>14896096475.76</v>
      </c>
      <c r="E69" s="51">
        <v>7.1648462652329714E-2</v>
      </c>
      <c r="F69" s="51">
        <v>0.12209127819162413</v>
      </c>
      <c r="G69" s="46">
        <v>646.67999999999995</v>
      </c>
      <c r="H69" s="33">
        <v>4155474913.4915309</v>
      </c>
      <c r="I69" s="25">
        <v>27017711347.747917</v>
      </c>
      <c r="J69" s="42">
        <v>-4.5581938079022888E-2</v>
      </c>
      <c r="K69" s="42">
        <v>7.0782755337013281E-3</v>
      </c>
      <c r="L69" s="29">
        <v>4691.59</v>
      </c>
      <c r="M69" s="30">
        <v>3243672971.6203184</v>
      </c>
      <c r="N69" s="31">
        <v>20849105524.020573</v>
      </c>
      <c r="O69" s="58">
        <v>-1.5424873671404438E-2</v>
      </c>
      <c r="P69" s="58">
        <v>2.3233957459595889E-2</v>
      </c>
      <c r="Q69" s="53"/>
    </row>
    <row r="70" spans="2:17" x14ac:dyDescent="0.2">
      <c r="B70" s="57">
        <v>42552</v>
      </c>
      <c r="C70" s="27">
        <v>2475000000</v>
      </c>
      <c r="D70" s="27">
        <v>17371096475.760002</v>
      </c>
      <c r="E70" s="51">
        <v>0.16508432526826766</v>
      </c>
      <c r="F70" s="51">
        <v>0.12802198427536626</v>
      </c>
      <c r="G70" s="46">
        <v>644.35599999999999</v>
      </c>
      <c r="H70" s="33">
        <v>4391177974.5978928</v>
      </c>
      <c r="I70" s="25">
        <v>31408889322.34581</v>
      </c>
      <c r="J70" s="42">
        <v>4.7441467197683496E-2</v>
      </c>
      <c r="K70" s="42">
        <v>1.2533259708632505E-2</v>
      </c>
      <c r="L70" s="81">
        <v>4715.99</v>
      </c>
      <c r="M70" s="30">
        <v>3397668941.1979246</v>
      </c>
      <c r="N70" s="31">
        <v>24246774465.218498</v>
      </c>
      <c r="O70" s="58">
        <v>7.1482101947683452E-2</v>
      </c>
      <c r="P70" s="58">
        <v>2.9731464604821234E-2</v>
      </c>
      <c r="Q70" s="53"/>
    </row>
    <row r="71" spans="2:17" x14ac:dyDescent="0.2">
      <c r="B71" s="57">
        <v>42583</v>
      </c>
      <c r="C71" s="27">
        <v>2459114146.1799998</v>
      </c>
      <c r="D71" s="27">
        <v>19830210621.940002</v>
      </c>
      <c r="E71" s="51">
        <v>0.15455518509270894</v>
      </c>
      <c r="F71" s="51">
        <v>0.13124589737036318</v>
      </c>
      <c r="G71" s="46">
        <v>647.15300000000002</v>
      </c>
      <c r="H71" s="33">
        <v>4344136193.0897799</v>
      </c>
      <c r="I71" s="25">
        <v>35753025515.435593</v>
      </c>
      <c r="J71" s="42">
        <v>3.7637278422955944E-2</v>
      </c>
      <c r="K71" s="42">
        <v>1.5518478369904276E-2</v>
      </c>
      <c r="L71" s="81">
        <v>4736.74</v>
      </c>
      <c r="M71" s="30">
        <v>3361072447.0083804</v>
      </c>
      <c r="N71" s="31">
        <v>27607846912.226879</v>
      </c>
      <c r="O71" s="58">
        <v>5.9472822085067545E-2</v>
      </c>
      <c r="P71" s="58">
        <v>3.3262703142114436E-2</v>
      </c>
      <c r="Q71" s="53"/>
    </row>
    <row r="72" spans="2:17" x14ac:dyDescent="0.2">
      <c r="B72" s="57">
        <v>42614</v>
      </c>
      <c r="C72" s="27">
        <v>2554491150.2399998</v>
      </c>
      <c r="D72" s="27">
        <v>22384701772.18</v>
      </c>
      <c r="E72" s="51">
        <v>1.1849184221573994E-2</v>
      </c>
      <c r="F72" s="51">
        <v>0.11621525202218974</v>
      </c>
      <c r="G72" s="63">
        <v>647.36</v>
      </c>
      <c r="H72" s="33">
        <v>4511181020.1945181</v>
      </c>
      <c r="I72" s="25">
        <v>40264206535.630112</v>
      </c>
      <c r="J72" s="42">
        <v>-7.7967748664183878E-2</v>
      </c>
      <c r="K72" s="42">
        <v>4.111916750772604E-3</v>
      </c>
      <c r="L72" s="81">
        <v>4740.53</v>
      </c>
      <c r="M72" s="30">
        <v>3488640639.5186362</v>
      </c>
      <c r="N72" s="31">
        <v>31096487551.745514</v>
      </c>
      <c r="O72" s="58">
        <v>-6.721350630617573E-2</v>
      </c>
      <c r="P72" s="58">
        <v>2.0925409397096084E-2</v>
      </c>
      <c r="Q72" s="53"/>
    </row>
    <row r="73" spans="2:17" x14ac:dyDescent="0.2">
      <c r="B73" s="57">
        <v>42644</v>
      </c>
      <c r="C73" s="27">
        <v>2544950473.1500001</v>
      </c>
      <c r="D73" s="27">
        <v>24929652245.330002</v>
      </c>
      <c r="E73" s="51">
        <v>0.10991548492322645</v>
      </c>
      <c r="F73" s="51">
        <v>0.11556886283623191</v>
      </c>
      <c r="G73" s="63">
        <v>648.56100000000004</v>
      </c>
      <c r="H73" s="33">
        <v>4486009804.269619</v>
      </c>
      <c r="I73" s="25">
        <v>44750216339.899734</v>
      </c>
      <c r="J73" s="42">
        <v>2.7270924738583169E-2</v>
      </c>
      <c r="K73" s="42">
        <v>6.3863057914830268E-3</v>
      </c>
      <c r="L73" s="68">
        <v>4752.8599999999997</v>
      </c>
      <c r="M73" s="82">
        <v>3466594515.4529452</v>
      </c>
      <c r="N73" s="31">
        <v>34563082067.198456</v>
      </c>
      <c r="O73" s="58">
        <v>2.8903045912879621E-2</v>
      </c>
      <c r="P73" s="58">
        <v>2.1719961265239007E-2</v>
      </c>
      <c r="Q73" s="53"/>
    </row>
    <row r="74" spans="2:17" x14ac:dyDescent="0.2">
      <c r="B74" s="57">
        <v>42675</v>
      </c>
      <c r="C74" s="27">
        <v>2580274604.8200002</v>
      </c>
      <c r="D74" s="27">
        <v>27509926850.150002</v>
      </c>
      <c r="E74" s="51">
        <v>7.8855924212971384E-2</v>
      </c>
      <c r="F74" s="51">
        <v>0.11201954728912611</v>
      </c>
      <c r="G74" s="63">
        <v>648.25099999999998</v>
      </c>
      <c r="H74" s="33">
        <v>4550451036.8597107</v>
      </c>
      <c r="I74" s="25">
        <v>49300667376.759445</v>
      </c>
      <c r="J74" s="42">
        <v>1.0937617465845095E-2</v>
      </c>
      <c r="K74" s="42">
        <v>6.8046743999006232E-3</v>
      </c>
      <c r="L74" s="65">
        <v>4761.42</v>
      </c>
      <c r="M74" s="83">
        <v>3508392457.7792163</v>
      </c>
      <c r="N74" s="31">
        <v>38071474524.977669</v>
      </c>
      <c r="O74" s="58">
        <v>8.395467720473837E-3</v>
      </c>
      <c r="P74" s="58">
        <v>2.0477360344606677E-2</v>
      </c>
    </row>
    <row r="75" spans="2:17" x14ac:dyDescent="0.2">
      <c r="B75" s="57">
        <v>42705</v>
      </c>
      <c r="C75" s="27">
        <v>2650011144.54</v>
      </c>
      <c r="D75" s="27">
        <v>30159937994.690002</v>
      </c>
      <c r="E75" s="51">
        <v>0.11009886037739847</v>
      </c>
      <c r="F75" s="79">
        <v>0.11185051931768086</v>
      </c>
      <c r="G75" s="63">
        <v>651.49225499999989</v>
      </c>
      <c r="H75" s="33">
        <v>4650184200.1433182</v>
      </c>
      <c r="I75" s="25">
        <v>53950851576.902763</v>
      </c>
      <c r="J75" s="42">
        <v>3.9616959812271979E-2</v>
      </c>
      <c r="K75" s="42">
        <v>9.5510711138999671E-3</v>
      </c>
      <c r="L75" s="65">
        <v>4775.7042599999995</v>
      </c>
      <c r="M75" s="83">
        <v>3592435736.5367866</v>
      </c>
      <c r="N75" s="31">
        <v>41663910261.514458</v>
      </c>
      <c r="O75" s="58">
        <v>4.4424575922529241E-2</v>
      </c>
      <c r="P75" s="58">
        <v>2.2498841731755981E-2</v>
      </c>
    </row>
    <row r="76" spans="2:17" x14ac:dyDescent="0.2">
      <c r="B76" s="36" t="s">
        <v>14</v>
      </c>
      <c r="C76" s="56">
        <v>30159937994.940002</v>
      </c>
      <c r="D76" s="48"/>
      <c r="E76" s="48"/>
      <c r="F76" s="84"/>
      <c r="G76" s="37">
        <v>639.21402124999997</v>
      </c>
      <c r="H76" s="38">
        <v>53950851576.902763</v>
      </c>
      <c r="I76" s="39"/>
      <c r="J76" s="39"/>
      <c r="K76" s="39"/>
      <c r="L76" s="37">
        <v>4686.7870216666661</v>
      </c>
      <c r="M76" s="85"/>
      <c r="N76" s="48"/>
      <c r="O76" s="48"/>
      <c r="P76" s="48"/>
    </row>
    <row r="77" spans="2:17" x14ac:dyDescent="0.2">
      <c r="B77" s="44" t="s">
        <v>15</v>
      </c>
      <c r="C77" s="56"/>
      <c r="D77" s="45">
        <v>0.11185051931768086</v>
      </c>
      <c r="E77" s="48"/>
      <c r="F77" s="84"/>
      <c r="G77" s="37"/>
      <c r="H77" s="38"/>
      <c r="I77" s="45">
        <v>9.5510711138999671E-3</v>
      </c>
      <c r="J77" s="39"/>
      <c r="K77" s="39"/>
      <c r="L77" s="37"/>
      <c r="M77" s="85"/>
      <c r="N77" s="45">
        <v>2.2498841731755981E-2</v>
      </c>
      <c r="O77" s="48"/>
      <c r="P77" s="48"/>
    </row>
    <row r="78" spans="2:17" x14ac:dyDescent="0.2">
      <c r="B78" s="86"/>
      <c r="F78" s="87"/>
      <c r="G78" s="24"/>
      <c r="H78" s="34"/>
      <c r="I78" s="34"/>
      <c r="J78" s="34"/>
      <c r="K78" s="34"/>
      <c r="L78" s="65"/>
      <c r="M78" s="88"/>
      <c r="N78" s="23"/>
      <c r="O78" s="23"/>
      <c r="P78" s="23"/>
    </row>
    <row r="79" spans="2:17" x14ac:dyDescent="0.2">
      <c r="B79" s="86">
        <v>42736</v>
      </c>
      <c r="C79" s="76">
        <v>2879259878.4299998</v>
      </c>
      <c r="D79" s="76">
        <v>2879259878.4299998</v>
      </c>
      <c r="E79" s="51">
        <v>0.16362212947954058</v>
      </c>
      <c r="F79" s="51">
        <v>0.16362212959710698</v>
      </c>
      <c r="G79" s="63">
        <v>656.77800000000002</v>
      </c>
      <c r="H79" s="33">
        <v>5011802883.9549074</v>
      </c>
      <c r="I79" s="25">
        <v>5011802883.9549074</v>
      </c>
      <c r="J79" s="42">
        <v>9.7533690655697836E-2</v>
      </c>
      <c r="K79" s="42">
        <v>9.7533690655697836E-2</v>
      </c>
      <c r="L79" s="29">
        <v>4793.8500000000004</v>
      </c>
      <c r="M79" s="29">
        <v>3888437808.0968065</v>
      </c>
      <c r="N79" s="47">
        <v>3888437808.0968065</v>
      </c>
      <c r="O79" s="58">
        <v>0.10448769198487429</v>
      </c>
      <c r="P79" s="58">
        <v>0.10448769198487429</v>
      </c>
    </row>
    <row r="80" spans="2:17" x14ac:dyDescent="0.2">
      <c r="B80" s="86">
        <v>42767</v>
      </c>
      <c r="C80" s="76">
        <v>2416861961.5900002</v>
      </c>
      <c r="D80" s="76">
        <v>5296121840.0200005</v>
      </c>
      <c r="E80" s="51">
        <v>-2.924785425044607E-2</v>
      </c>
      <c r="F80" s="51">
        <v>6.6890192136730642E-2</v>
      </c>
      <c r="G80" s="32">
        <v>657.19100000000003</v>
      </c>
      <c r="H80" s="33">
        <v>4204283101.9273357</v>
      </c>
      <c r="I80" s="25">
        <v>9216085985.8822441</v>
      </c>
      <c r="J80" s="42">
        <v>-7.7734426927535516E-2</v>
      </c>
      <c r="K80" s="42">
        <v>9.9743090243906707E-3</v>
      </c>
      <c r="L80" s="29">
        <v>4809.67</v>
      </c>
      <c r="M80" s="29">
        <v>3253233975.9089928</v>
      </c>
      <c r="N80" s="47">
        <v>7141671784.0057993</v>
      </c>
      <c r="O80" s="58">
        <v>-7.3346438212509857E-2</v>
      </c>
      <c r="P80" s="58">
        <v>1.5695146743048172E-2</v>
      </c>
    </row>
    <row r="81" spans="2:24" x14ac:dyDescent="0.2">
      <c r="B81" s="86">
        <v>42795</v>
      </c>
      <c r="C81" s="76">
        <v>2440521955.25</v>
      </c>
      <c r="D81" s="76">
        <v>7736643795.2700005</v>
      </c>
      <c r="E81" s="51">
        <v>-8.2948620352596425E-4</v>
      </c>
      <c r="F81" s="51">
        <v>4.4557667799483891E-2</v>
      </c>
      <c r="G81" s="32">
        <v>654.70899999999995</v>
      </c>
      <c r="H81" s="33">
        <v>4261535601.7569351</v>
      </c>
      <c r="I81" s="25">
        <v>13477621587.639179</v>
      </c>
      <c r="J81" s="42">
        <v>-4.3025432090872506E-2</v>
      </c>
      <c r="K81" s="42">
        <v>-7.4075877069766927E-3</v>
      </c>
      <c r="L81" s="29">
        <v>4821.6899999999996</v>
      </c>
      <c r="M81" s="29">
        <v>3276892289.8951349</v>
      </c>
      <c r="N81" s="47">
        <v>10418564073.900934</v>
      </c>
      <c r="O81" s="58">
        <v>-4.4506116014418451E-2</v>
      </c>
      <c r="P81" s="58">
        <v>-4.0414939157245033E-3</v>
      </c>
    </row>
    <row r="82" spans="2:24" x14ac:dyDescent="0.2">
      <c r="B82" s="86">
        <v>42826</v>
      </c>
      <c r="C82" s="76">
        <v>2855234699.4200001</v>
      </c>
      <c r="D82" s="76">
        <v>10591878494.690001</v>
      </c>
      <c r="E82" s="51">
        <v>8.3473440035718216E-2</v>
      </c>
      <c r="F82" s="51">
        <v>5.4770214688549146E-2</v>
      </c>
      <c r="G82" s="32">
        <v>646.57299999999998</v>
      </c>
      <c r="H82" s="33">
        <v>5048425605.839448</v>
      </c>
      <c r="I82" s="25">
        <v>18526047193.478626</v>
      </c>
      <c r="J82" s="42">
        <v>5.4604185636083047E-2</v>
      </c>
      <c r="K82" s="42">
        <v>8.75623533762937E-3</v>
      </c>
      <c r="L82" s="29">
        <v>4828.4399999999996</v>
      </c>
      <c r="M82" s="29">
        <v>3828368254.5849242</v>
      </c>
      <c r="N82" s="47">
        <v>14246932328.485859</v>
      </c>
      <c r="O82" s="58">
        <v>4.0975441757109765E-2</v>
      </c>
      <c r="P82" s="58">
        <v>7.6681945504757376E-3</v>
      </c>
    </row>
    <row r="83" spans="2:24" x14ac:dyDescent="0.2">
      <c r="B83" s="86">
        <v>42856</v>
      </c>
      <c r="C83" s="76">
        <v>2516401237.6300001</v>
      </c>
      <c r="D83" s="76">
        <v>13108279732.32</v>
      </c>
      <c r="E83" s="51">
        <v>5.1067350444324866E-3</v>
      </c>
      <c r="F83" s="51">
        <v>4.4859227073160479E-2</v>
      </c>
      <c r="G83" s="35">
        <v>643.26</v>
      </c>
      <c r="H83" s="33">
        <v>4472239537.4958134</v>
      </c>
      <c r="I83" s="25">
        <v>22998286730.974442</v>
      </c>
      <c r="J83" s="42">
        <v>-5.505902060970902E-3</v>
      </c>
      <c r="K83" s="42">
        <v>5.9508743647755935E-3</v>
      </c>
      <c r="L83" s="29">
        <v>4843.41</v>
      </c>
      <c r="M83" s="29">
        <v>3363623581.0158563</v>
      </c>
      <c r="N83" s="47">
        <v>17610555909.501717</v>
      </c>
      <c r="O83" s="58">
        <v>-2.9794058136358159E-2</v>
      </c>
      <c r="P83" s="58">
        <v>2.9101000990539028E-4</v>
      </c>
    </row>
    <row r="84" spans="2:24" x14ac:dyDescent="0.2">
      <c r="B84" s="86">
        <v>42887</v>
      </c>
      <c r="C84" s="76">
        <v>2643629314.6799998</v>
      </c>
      <c r="D84" s="76">
        <v>15751909047</v>
      </c>
      <c r="E84" s="51">
        <v>0.12466240424670461</v>
      </c>
      <c r="F84" s="51">
        <v>5.7452136714651436E-2</v>
      </c>
      <c r="G84" s="32">
        <v>637.07899999999995</v>
      </c>
      <c r="H84" s="33">
        <v>4743937758.5433559</v>
      </c>
      <c r="I84" s="25">
        <v>27742224489.517799</v>
      </c>
      <c r="J84" s="42">
        <v>0.14161145411834153</v>
      </c>
      <c r="K84" s="42">
        <v>2.6816229266964697E-2</v>
      </c>
      <c r="L84" s="29">
        <v>4832.2700000000004</v>
      </c>
      <c r="M84" s="29">
        <v>3541833157.0621338</v>
      </c>
      <c r="N84" s="47">
        <v>21152389066.56385</v>
      </c>
      <c r="O84" s="58">
        <v>9.1920544410762473E-2</v>
      </c>
      <c r="P84" s="58">
        <v>1.4546597320151733E-2</v>
      </c>
    </row>
    <row r="85" spans="2:24" x14ac:dyDescent="0.2">
      <c r="B85" s="86">
        <v>42917</v>
      </c>
      <c r="C85" s="76">
        <v>2505098430.5300002</v>
      </c>
      <c r="D85" s="76">
        <v>18257007477.529999</v>
      </c>
      <c r="E85" s="51">
        <v>1.2160982032323409E-2</v>
      </c>
      <c r="F85" s="51">
        <v>5.0999141188710517E-2</v>
      </c>
      <c r="G85" s="32">
        <v>635.19799999999998</v>
      </c>
      <c r="H85" s="33">
        <v>4508658958.6910849</v>
      </c>
      <c r="I85" s="25">
        <v>32250883448.208885</v>
      </c>
      <c r="J85" s="42">
        <v>2.6753865311949676E-2</v>
      </c>
      <c r="K85" s="42">
        <v>2.6807510358669129E-2</v>
      </c>
      <c r="L85" s="29">
        <v>4843.87</v>
      </c>
      <c r="M85" s="29">
        <v>3348197350.0754499</v>
      </c>
      <c r="N85" s="47">
        <v>24500586416.639301</v>
      </c>
      <c r="O85" s="58">
        <v>-1.4560450702719829E-2</v>
      </c>
      <c r="P85" s="58">
        <v>1.046786457245652E-2</v>
      </c>
    </row>
    <row r="86" spans="2:24" x14ac:dyDescent="0.2">
      <c r="B86" s="86">
        <v>42948</v>
      </c>
      <c r="C86" s="76">
        <v>2587287425.9699998</v>
      </c>
      <c r="D86" s="76">
        <v>20844294903.5</v>
      </c>
      <c r="E86" s="51">
        <v>5.2121728464335382E-2</v>
      </c>
      <c r="F86" s="51">
        <v>5.1138351523005054E-2</v>
      </c>
      <c r="G86" s="32">
        <v>636.71400000000006</v>
      </c>
      <c r="H86" s="33">
        <v>4645494943.6553183</v>
      </c>
      <c r="I86" s="25">
        <v>36896378391.864204</v>
      </c>
      <c r="J86" s="42">
        <v>6.9371386432338422E-2</v>
      </c>
      <c r="K86" s="42">
        <v>3.1979192248638988E-2</v>
      </c>
      <c r="L86" s="29">
        <v>4853.07</v>
      </c>
      <c r="M86" s="29">
        <v>3451491870.4239001</v>
      </c>
      <c r="N86" s="47">
        <v>27952078287.063202</v>
      </c>
      <c r="O86" s="58">
        <v>2.6901956099161239E-2</v>
      </c>
      <c r="P86" s="58">
        <v>1.2468606332494137E-2</v>
      </c>
    </row>
    <row r="87" spans="2:24" x14ac:dyDescent="0.2">
      <c r="B87" s="86">
        <v>42979</v>
      </c>
      <c r="C87" s="76">
        <v>2696976543.71</v>
      </c>
      <c r="D87" s="76">
        <v>23541271447.209999</v>
      </c>
      <c r="E87" s="51">
        <v>5.5778386022834026E-2</v>
      </c>
      <c r="F87" s="51">
        <v>5.1667861685224636E-2</v>
      </c>
      <c r="G87" s="32">
        <v>640.654</v>
      </c>
      <c r="H87" s="33">
        <v>4812661763.1090488</v>
      </c>
      <c r="I87" s="25">
        <v>41709040154.973251</v>
      </c>
      <c r="J87" s="42">
        <v>6.6829670892153858E-2</v>
      </c>
      <c r="K87" s="42">
        <v>3.5883821976339991E-2</v>
      </c>
      <c r="L87" s="29">
        <v>4860.83</v>
      </c>
      <c r="M87" s="65">
        <v>3592075606.8135428</v>
      </c>
      <c r="N87" s="47">
        <v>31544153893.876743</v>
      </c>
      <c r="O87" s="58">
        <v>2.9649074806735731E-2</v>
      </c>
      <c r="P87" s="58">
        <v>1.4396042041285195E-2</v>
      </c>
    </row>
    <row r="88" spans="2:24" x14ac:dyDescent="0.2">
      <c r="B88" s="86">
        <v>43009</v>
      </c>
      <c r="C88" s="76">
        <v>2628957508.6900001</v>
      </c>
      <c r="D88" s="76">
        <v>26170228955.899998</v>
      </c>
      <c r="E88" s="51">
        <v>3.3009300741330572E-2</v>
      </c>
      <c r="F88" s="51">
        <v>4.9763097309245108E-2</v>
      </c>
      <c r="G88" s="32">
        <v>641.279</v>
      </c>
      <c r="H88" s="33">
        <v>4686711942.6523018</v>
      </c>
      <c r="I88" s="25">
        <v>46395752097.625549</v>
      </c>
      <c r="J88" s="42">
        <v>4.4739567486379972E-2</v>
      </c>
      <c r="K88" s="42">
        <v>3.6771571007102377E-2</v>
      </c>
      <c r="L88" s="29">
        <v>4881.25</v>
      </c>
      <c r="M88" s="89">
        <v>3486833806.3887005</v>
      </c>
      <c r="N88" s="47">
        <v>35030987700.265442</v>
      </c>
      <c r="O88" s="58">
        <v>5.8383785139954902E-3</v>
      </c>
      <c r="P88" s="58">
        <v>1.3537728844819741E-2</v>
      </c>
    </row>
    <row r="89" spans="2:24" x14ac:dyDescent="0.2">
      <c r="B89" s="86">
        <v>43040</v>
      </c>
      <c r="C89" s="76">
        <v>2772514017.3600001</v>
      </c>
      <c r="D89" s="76">
        <v>28942742973.259998</v>
      </c>
      <c r="E89" s="51">
        <v>7.4503470359663648E-2</v>
      </c>
      <c r="F89" s="51">
        <v>5.208360352663699E-2</v>
      </c>
      <c r="G89" s="32">
        <v>646.42200000000003</v>
      </c>
      <c r="H89" s="33">
        <v>4903309815.4091072</v>
      </c>
      <c r="I89" s="25">
        <v>51299061913.034653</v>
      </c>
      <c r="J89" s="42">
        <v>7.7543693073754305E-2</v>
      </c>
      <c r="K89" s="42">
        <v>4.0534837409062385E-2</v>
      </c>
      <c r="L89" s="29">
        <v>4894.92</v>
      </c>
      <c r="M89" s="89">
        <v>3666966012.6519337</v>
      </c>
      <c r="N89" s="47">
        <v>38697953712.917374</v>
      </c>
      <c r="O89" s="58">
        <v>4.5198351319308605E-2</v>
      </c>
      <c r="P89" s="58">
        <v>1.6455343423294133E-2</v>
      </c>
    </row>
    <row r="90" spans="2:24" x14ac:dyDescent="0.2">
      <c r="B90" s="86">
        <v>43070</v>
      </c>
      <c r="C90" s="76">
        <v>2722790830.2600002</v>
      </c>
      <c r="D90" s="76">
        <v>31665533803.519997</v>
      </c>
      <c r="E90" s="51">
        <v>2.7463916848030401E-2</v>
      </c>
      <c r="F90" s="79">
        <v>4.9920388068936727E-2</v>
      </c>
      <c r="G90" s="32">
        <v>651.21400000000006</v>
      </c>
      <c r="H90" s="33">
        <v>4779938003.366003</v>
      </c>
      <c r="I90" s="25">
        <v>56078999916.400658</v>
      </c>
      <c r="J90" s="42">
        <v>2.7902938386545229E-2</v>
      </c>
      <c r="K90" s="42">
        <v>3.9446056499486071E-2</v>
      </c>
      <c r="L90" s="29">
        <v>4916.46</v>
      </c>
      <c r="M90" s="89">
        <v>3585423838.7534866</v>
      </c>
      <c r="N90" s="47">
        <v>42283377551.67086</v>
      </c>
      <c r="O90" s="58">
        <v>-1.951850582039838E-3</v>
      </c>
      <c r="P90" s="58">
        <v>1.4868198550451739E-2</v>
      </c>
    </row>
    <row r="91" spans="2:24" x14ac:dyDescent="0.2">
      <c r="B91" s="36" t="s">
        <v>14</v>
      </c>
      <c r="C91" s="59">
        <v>31665533803.519997</v>
      </c>
      <c r="D91" s="48"/>
      <c r="E91" s="84"/>
      <c r="F91" s="90"/>
      <c r="G91" s="37">
        <v>645.58924999999999</v>
      </c>
      <c r="H91" s="38">
        <v>56078999916.400658</v>
      </c>
      <c r="I91" s="39"/>
      <c r="J91" s="39"/>
      <c r="K91" s="39"/>
      <c r="L91" s="37">
        <v>4848.310833333333</v>
      </c>
      <c r="M91" s="91">
        <v>42283377551.67086</v>
      </c>
      <c r="N91" s="48"/>
      <c r="O91" s="48"/>
      <c r="P91" s="48"/>
    </row>
    <row r="92" spans="2:24" x14ac:dyDescent="0.2">
      <c r="B92" s="44" t="s">
        <v>15</v>
      </c>
      <c r="C92" s="92"/>
      <c r="D92" s="45">
        <v>4.9920388068936727E-2</v>
      </c>
      <c r="E92" s="84"/>
      <c r="F92" s="90"/>
      <c r="G92" s="48"/>
      <c r="H92" s="39"/>
      <c r="I92" s="45">
        <v>3.9446056499486071E-2</v>
      </c>
      <c r="J92" s="60"/>
      <c r="K92" s="60"/>
      <c r="L92" s="93"/>
      <c r="M92" s="92"/>
      <c r="N92" s="45">
        <v>1.4868198550451739E-2</v>
      </c>
      <c r="O92" s="48"/>
      <c r="P92" s="48"/>
      <c r="Q92" s="96"/>
      <c r="R92" s="96"/>
      <c r="S92" s="22"/>
      <c r="T92" s="96"/>
      <c r="U92" s="96"/>
      <c r="X92" s="28"/>
    </row>
    <row r="93" spans="2:24" x14ac:dyDescent="0.2">
      <c r="E93" s="87"/>
      <c r="F93" s="94"/>
      <c r="G93" s="24"/>
      <c r="H93" s="34"/>
      <c r="I93" s="25"/>
      <c r="J93" s="25"/>
      <c r="K93" s="25"/>
      <c r="L93" s="68"/>
      <c r="M93" s="89"/>
      <c r="N93" s="23"/>
      <c r="O93" s="23"/>
      <c r="P93" s="23"/>
      <c r="Q93" s="96"/>
      <c r="R93" s="96"/>
      <c r="S93" s="22"/>
      <c r="T93" s="96"/>
      <c r="U93" s="96"/>
      <c r="X93" s="28"/>
    </row>
    <row r="94" spans="2:24" x14ac:dyDescent="0.2">
      <c r="B94" s="86">
        <v>43101</v>
      </c>
      <c r="C94" s="27">
        <v>3108743793.02</v>
      </c>
      <c r="D94" s="146">
        <v>3108743793.02</v>
      </c>
      <c r="E94" s="51">
        <v>7.9702397240756451E-2</v>
      </c>
      <c r="F94" s="51">
        <v>7.9702397240756451E-2</v>
      </c>
      <c r="G94" s="46">
        <v>654.96799999999996</v>
      </c>
      <c r="H94" s="33">
        <v>5426209559.5132732</v>
      </c>
      <c r="I94" s="25">
        <v>5426209559.5132732</v>
      </c>
      <c r="J94" s="42">
        <v>8.2686148109510249E-2</v>
      </c>
      <c r="K94" s="42">
        <v>8.2686148109510249E-2</v>
      </c>
      <c r="L94" s="95">
        <v>4930.72</v>
      </c>
      <c r="M94" s="89">
        <v>4081815049.9222937</v>
      </c>
      <c r="N94" s="61">
        <v>4081815049.9222937</v>
      </c>
      <c r="O94" s="58">
        <v>4.9731344917699927E-2</v>
      </c>
      <c r="P94" s="58">
        <v>4.9731344917699927E-2</v>
      </c>
      <c r="Q94" s="96"/>
      <c r="R94" s="96"/>
      <c r="S94" s="22"/>
      <c r="T94" s="96"/>
      <c r="U94" s="96"/>
      <c r="X94" s="28"/>
    </row>
    <row r="95" spans="2:24" ht="15" x14ac:dyDescent="0.25">
      <c r="B95" s="86">
        <v>43132</v>
      </c>
      <c r="C95" s="97">
        <v>2528933921.02</v>
      </c>
      <c r="D95" s="97">
        <v>5637677714.04</v>
      </c>
      <c r="E95" s="51">
        <v>4.6370856594668775E-2</v>
      </c>
      <c r="F95" s="51">
        <v>6.4491694930249199E-2</v>
      </c>
      <c r="G95" s="46">
        <v>655.97500000000002</v>
      </c>
      <c r="H95" s="33">
        <v>4407394309.0180101</v>
      </c>
      <c r="I95" s="25">
        <v>9833603868.5312843</v>
      </c>
      <c r="J95" s="42">
        <v>4.8310544786473564E-2</v>
      </c>
      <c r="K95" s="42">
        <v>6.7004353431054264E-2</v>
      </c>
      <c r="L95" s="95">
        <v>4946.5</v>
      </c>
      <c r="M95" s="89">
        <v>3309925363.1327953</v>
      </c>
      <c r="N95" s="61">
        <v>7391740413.055089</v>
      </c>
      <c r="O95" s="58">
        <v>1.7426163517169746E-2</v>
      </c>
      <c r="P95" s="58">
        <v>3.5015418884039695E-2</v>
      </c>
      <c r="Q95" s="96"/>
      <c r="R95" s="96"/>
      <c r="S95" s="22"/>
      <c r="T95" s="96"/>
      <c r="U95" s="96"/>
      <c r="X95" s="28"/>
    </row>
    <row r="96" spans="2:24" ht="15" x14ac:dyDescent="0.25">
      <c r="B96" s="86">
        <v>43160</v>
      </c>
      <c r="C96" s="97">
        <v>2458631459.9000001</v>
      </c>
      <c r="D96" s="97">
        <v>8096309173.9400005</v>
      </c>
      <c r="E96" s="51">
        <v>7.4203408049837716E-3</v>
      </c>
      <c r="F96" s="51">
        <v>4.6488553459045345E-2</v>
      </c>
      <c r="G96" s="46">
        <v>659.66499999999996</v>
      </c>
      <c r="H96" s="33">
        <v>4260903565.8162518</v>
      </c>
      <c r="I96" s="25">
        <v>14094507434.347536</v>
      </c>
      <c r="J96" s="42">
        <v>-1.4831178235907849E-4</v>
      </c>
      <c r="K96" s="42">
        <v>4.5771120868545845E-2</v>
      </c>
      <c r="L96" s="95">
        <v>4950.95</v>
      </c>
      <c r="M96" s="89">
        <v>3215019612.0389004</v>
      </c>
      <c r="N96" s="61">
        <v>10606760025.09399</v>
      </c>
      <c r="O96" s="58">
        <v>-1.8881511011829666E-2</v>
      </c>
      <c r="P96" s="58">
        <v>1.8063521024408447E-2</v>
      </c>
      <c r="Q96" s="96"/>
      <c r="R96" s="96"/>
      <c r="S96" s="22"/>
      <c r="T96" s="96"/>
      <c r="U96" s="96"/>
      <c r="X96" s="28"/>
    </row>
    <row r="97" spans="2:25" ht="15" x14ac:dyDescent="0.25">
      <c r="B97" s="86">
        <v>43191</v>
      </c>
      <c r="C97" s="97">
        <v>2723839229.3600001</v>
      </c>
      <c r="D97" s="97">
        <v>10820148403.300001</v>
      </c>
      <c r="E97" s="51">
        <v>-4.6019148648862807E-2</v>
      </c>
      <c r="F97" s="51">
        <v>2.1551409291981516E-2</v>
      </c>
      <c r="G97" s="46">
        <v>665.77</v>
      </c>
      <c r="H97" s="33">
        <v>4677232532.2334833</v>
      </c>
      <c r="I97" s="25">
        <v>18771739966.58102</v>
      </c>
      <c r="J97" s="42">
        <v>-7.3526501643722431E-2</v>
      </c>
      <c r="K97" s="42">
        <v>1.3262018094657657E-2</v>
      </c>
      <c r="L97" s="95">
        <v>4961.84</v>
      </c>
      <c r="M97" s="89">
        <v>3554000192.7525439</v>
      </c>
      <c r="N97" s="61">
        <v>14160760217.846535</v>
      </c>
      <c r="O97" s="58">
        <v>-7.1667102950138672E-2</v>
      </c>
      <c r="P97" s="58">
        <v>-6.0484677439667234E-3</v>
      </c>
      <c r="Q97" s="96"/>
      <c r="R97" s="96"/>
      <c r="S97" s="22"/>
      <c r="T97" s="96"/>
      <c r="U97" s="96"/>
      <c r="X97" s="28"/>
    </row>
    <row r="98" spans="2:25" ht="15" x14ac:dyDescent="0.25">
      <c r="B98" s="86">
        <v>43221</v>
      </c>
      <c r="C98" s="97">
        <v>2646756558.2600002</v>
      </c>
      <c r="D98" s="97">
        <v>13466904961.560001</v>
      </c>
      <c r="E98" s="51">
        <v>5.1802279652656491E-2</v>
      </c>
      <c r="F98" s="51">
        <v>2.7358679900290062E-2</v>
      </c>
      <c r="G98" s="63">
        <v>676.69500000000005</v>
      </c>
      <c r="H98" s="33">
        <v>4471494936.8870592</v>
      </c>
      <c r="I98" s="25">
        <v>23243234903.468079</v>
      </c>
      <c r="J98" s="42">
        <v>-1.6649390143608223E-4</v>
      </c>
      <c r="K98" s="42">
        <v>1.0650713914429843E-2</v>
      </c>
      <c r="L98" s="95">
        <v>4981.6899999999996</v>
      </c>
      <c r="M98" s="89">
        <v>3439664083.1255026</v>
      </c>
      <c r="N98" s="61">
        <v>17600424300.972038</v>
      </c>
      <c r="O98" s="58">
        <v>2.2606721673261942E-2</v>
      </c>
      <c r="P98" s="58">
        <v>-5.7531452054915277E-4</v>
      </c>
      <c r="Q98" s="96"/>
      <c r="R98" s="96"/>
      <c r="S98" s="22"/>
      <c r="T98" s="96"/>
      <c r="U98" s="96"/>
      <c r="X98" s="28"/>
    </row>
    <row r="99" spans="2:25" ht="15" x14ac:dyDescent="0.25">
      <c r="B99" s="86">
        <v>43252</v>
      </c>
      <c r="C99" s="97">
        <v>2469411140.8600001</v>
      </c>
      <c r="D99" s="97">
        <v>15936316102.420002</v>
      </c>
      <c r="E99" s="51">
        <v>-6.5901135553525281E-2</v>
      </c>
      <c r="F99" s="51">
        <v>1.1706965477630282E-2</v>
      </c>
      <c r="G99" s="46">
        <v>686.69600000000003</v>
      </c>
      <c r="H99" s="33">
        <v>4111124211.4555397</v>
      </c>
      <c r="I99" s="25">
        <v>27354359114.923618</v>
      </c>
      <c r="J99" s="42">
        <v>-0.13339415044984149</v>
      </c>
      <c r="K99" s="42">
        <v>-1.3981048085770276E-2</v>
      </c>
      <c r="L99" s="95">
        <v>5044.46</v>
      </c>
      <c r="M99" s="89">
        <v>3169256961.6827807</v>
      </c>
      <c r="N99" s="61">
        <v>20769681262.654819</v>
      </c>
      <c r="O99" s="58">
        <v>-0.10519303955254522</v>
      </c>
      <c r="P99" s="58">
        <v>-1.8092887886313913E-2</v>
      </c>
      <c r="Q99" s="96"/>
      <c r="R99" s="96"/>
      <c r="S99" s="22"/>
      <c r="T99" s="96"/>
      <c r="U99" s="96"/>
      <c r="X99" s="28"/>
    </row>
    <row r="100" spans="2:25" ht="15" x14ac:dyDescent="0.25">
      <c r="B100" s="86">
        <v>43282</v>
      </c>
      <c r="C100" s="97">
        <v>2906839921.9699998</v>
      </c>
      <c r="D100" s="97">
        <v>18843156024.390003</v>
      </c>
      <c r="E100" s="51">
        <v>0.16036954338556808</v>
      </c>
      <c r="F100" s="51">
        <v>3.2105401040198656E-2</v>
      </c>
      <c r="G100" s="63">
        <v>689.74599999999998</v>
      </c>
      <c r="H100" s="33">
        <v>4817964975.2142859</v>
      </c>
      <c r="I100" s="25">
        <v>32172324090.137905</v>
      </c>
      <c r="J100" s="42">
        <v>6.8602664197292995E-2</v>
      </c>
      <c r="K100" s="42">
        <v>-2.4358823595371781E-3</v>
      </c>
      <c r="L100" s="95">
        <v>5061.1099999999997</v>
      </c>
      <c r="M100" s="89">
        <v>3718382582.1661172</v>
      </c>
      <c r="N100" s="61">
        <v>24488063844.820938</v>
      </c>
      <c r="O100" s="58">
        <v>0.11056254855536674</v>
      </c>
      <c r="P100" s="41">
        <v>-5.1111314665752694E-4</v>
      </c>
      <c r="Q100" s="96"/>
      <c r="R100" s="96"/>
      <c r="S100" s="22"/>
      <c r="T100" s="96"/>
      <c r="U100" s="96"/>
      <c r="X100" s="28"/>
    </row>
    <row r="101" spans="2:25" ht="15" x14ac:dyDescent="0.25">
      <c r="B101" s="86">
        <v>43313</v>
      </c>
      <c r="C101" s="97">
        <v>2858913833.3800001</v>
      </c>
      <c r="D101" s="97">
        <v>21702069857.770004</v>
      </c>
      <c r="E101" s="51">
        <v>0.10498501429858131</v>
      </c>
      <c r="F101" s="51">
        <v>4.1151545698289604E-2</v>
      </c>
      <c r="G101" s="63">
        <v>694.41399999999999</v>
      </c>
      <c r="H101" s="33">
        <v>4706676085.3984089</v>
      </c>
      <c r="I101" s="25">
        <v>36879000175.536316</v>
      </c>
      <c r="J101" s="42">
        <v>1.3169994260062712E-2</v>
      </c>
      <c r="K101" s="42">
        <v>-4.7100059911897585E-4</v>
      </c>
      <c r="L101" s="95">
        <v>5056.5600000000004</v>
      </c>
      <c r="M101" s="89">
        <v>3660367020.1771808</v>
      </c>
      <c r="N101" s="61">
        <v>28148430864.998119</v>
      </c>
      <c r="O101" s="58">
        <v>6.0517352378300027E-2</v>
      </c>
      <c r="P101" s="41">
        <v>7.0246146250168007E-3</v>
      </c>
      <c r="Q101" s="96"/>
      <c r="R101" s="96"/>
      <c r="S101" s="22"/>
      <c r="T101" s="96"/>
      <c r="U101" s="96"/>
      <c r="X101" s="28"/>
    </row>
    <row r="102" spans="2:25" ht="15" x14ac:dyDescent="0.25">
      <c r="B102" s="86">
        <v>43344</v>
      </c>
      <c r="C102" s="97">
        <v>3105751237.2600002</v>
      </c>
      <c r="D102" s="97">
        <v>24807821095.030006</v>
      </c>
      <c r="E102" s="51">
        <v>0.15156776001755046</v>
      </c>
      <c r="F102" s="51">
        <v>5.38012422421692E-2</v>
      </c>
      <c r="G102" s="63">
        <v>706.83399999999995</v>
      </c>
      <c r="H102" s="33">
        <v>5023205530.8835783</v>
      </c>
      <c r="I102" s="25">
        <v>41902205706.419891</v>
      </c>
      <c r="J102" s="42">
        <v>4.3747883840171475E-2</v>
      </c>
      <c r="K102" s="42">
        <v>4.6312634078586878E-3</v>
      </c>
      <c r="L102" s="95">
        <v>5080.83</v>
      </c>
      <c r="M102" s="89">
        <v>3957407161.3560371</v>
      </c>
      <c r="N102" s="61">
        <v>32105838026.354156</v>
      </c>
      <c r="O102" s="58">
        <v>0.10170486218316888</v>
      </c>
      <c r="P102" s="41">
        <v>1.7806283039547566E-2</v>
      </c>
      <c r="Q102" s="96"/>
      <c r="R102" s="96"/>
      <c r="S102" s="22"/>
      <c r="T102" s="96"/>
      <c r="U102" s="96"/>
      <c r="X102" s="28"/>
    </row>
    <row r="103" spans="2:25" ht="15" x14ac:dyDescent="0.25">
      <c r="B103" s="86">
        <v>43374</v>
      </c>
      <c r="C103" s="97">
        <v>2902833381.46</v>
      </c>
      <c r="D103" s="97">
        <v>27710654476.490005</v>
      </c>
      <c r="E103" s="51">
        <v>0.10417660683548724</v>
      </c>
      <c r="F103" s="51">
        <v>5.88617517709078E-2</v>
      </c>
      <c r="G103" s="63">
        <v>708.69399999999996</v>
      </c>
      <c r="H103" s="33">
        <v>4682686311.0448351</v>
      </c>
      <c r="I103" s="25">
        <v>46584892017.464729</v>
      </c>
      <c r="J103" s="42">
        <v>-8.5894581461909425E-4</v>
      </c>
      <c r="K103" s="42">
        <v>4.0766645929393164E-3</v>
      </c>
      <c r="L103" s="95">
        <v>5103.6899999999996</v>
      </c>
      <c r="M103" s="89">
        <v>3682277835.5614018</v>
      </c>
      <c r="N103" s="61">
        <v>35788115861.915558</v>
      </c>
      <c r="O103" s="58">
        <v>5.6052005924286386E-2</v>
      </c>
      <c r="P103" s="41">
        <v>2.1613097755858623E-2</v>
      </c>
      <c r="Q103" s="96"/>
      <c r="R103" s="96"/>
      <c r="S103" s="22"/>
      <c r="T103" s="96"/>
      <c r="U103" s="96"/>
      <c r="X103" s="28"/>
    </row>
    <row r="104" spans="2:25" ht="15" x14ac:dyDescent="0.25">
      <c r="B104" s="86">
        <v>43405</v>
      </c>
      <c r="C104" s="97">
        <v>3020948898.8299999</v>
      </c>
      <c r="D104" s="97">
        <v>30731603375.320007</v>
      </c>
      <c r="E104" s="51">
        <v>8.9606357231896139E-2</v>
      </c>
      <c r="F104" s="51">
        <v>6.1806871716088674E-2</v>
      </c>
      <c r="G104" s="63">
        <v>700.601</v>
      </c>
      <c r="H104" s="33">
        <v>4929516664.7848434</v>
      </c>
      <c r="I104" s="25">
        <v>51514408682.249573</v>
      </c>
      <c r="J104" s="42">
        <v>5.3447263914221388E-3</v>
      </c>
      <c r="K104" s="42">
        <v>4.1978695357038909E-3</v>
      </c>
      <c r="L104" s="68">
        <v>5092.97</v>
      </c>
      <c r="M104" s="89">
        <v>3840174801.0348215</v>
      </c>
      <c r="N104" s="61">
        <v>39628290662.950378</v>
      </c>
      <c r="O104" s="58">
        <v>4.7234904219257912E-2</v>
      </c>
      <c r="P104" s="41">
        <v>2.4040985653524638E-2</v>
      </c>
      <c r="Q104" s="96"/>
      <c r="R104" s="96"/>
      <c r="S104" s="22"/>
      <c r="T104" s="96"/>
    </row>
    <row r="105" spans="2:25" ht="15" x14ac:dyDescent="0.25">
      <c r="B105" s="86">
        <v>43435</v>
      </c>
      <c r="C105" s="97">
        <v>3816409519.5500002</v>
      </c>
      <c r="D105" s="97">
        <v>34548012894.87001</v>
      </c>
      <c r="E105" s="51">
        <v>0.40165358173531462</v>
      </c>
      <c r="F105" s="79">
        <v>9.1028912041571042E-2</v>
      </c>
      <c r="G105" s="63">
        <v>697.44829550000009</v>
      </c>
      <c r="H105" s="33">
        <v>6255682035.6980114</v>
      </c>
      <c r="I105" s="25">
        <v>57770090717.947586</v>
      </c>
      <c r="J105" s="42">
        <v>0.30873706547925894</v>
      </c>
      <c r="K105" s="42">
        <v>3.015550926492816E-2</v>
      </c>
      <c r="L105" s="68">
        <v>5092.97</v>
      </c>
      <c r="M105" s="89">
        <v>4851349744.1421137</v>
      </c>
      <c r="N105" s="61">
        <v>44479640407.092491</v>
      </c>
      <c r="O105" s="58">
        <v>0.35307566478074759</v>
      </c>
      <c r="P105" s="41">
        <v>5.1941518927568264E-2</v>
      </c>
      <c r="Q105" s="96"/>
      <c r="R105" s="96"/>
      <c r="S105" s="22"/>
      <c r="T105" s="96"/>
    </row>
    <row r="106" spans="2:25" x14ac:dyDescent="0.2">
      <c r="B106" s="36" t="s">
        <v>14</v>
      </c>
      <c r="C106" s="59">
        <v>34548012894.87001</v>
      </c>
      <c r="D106" s="48"/>
      <c r="E106" s="48"/>
      <c r="F106" s="98"/>
      <c r="G106" s="37">
        <v>683.1255246249998</v>
      </c>
      <c r="H106" s="38">
        <v>57770090717.947586</v>
      </c>
      <c r="I106" s="39"/>
      <c r="J106" s="60"/>
      <c r="K106" s="60"/>
      <c r="L106" s="37">
        <v>5025.3575000000001</v>
      </c>
      <c r="M106" s="48"/>
      <c r="N106" s="48"/>
      <c r="O106" s="48"/>
      <c r="P106" s="48"/>
      <c r="Q106" s="96"/>
      <c r="R106" s="96"/>
      <c r="S106" s="22"/>
    </row>
    <row r="107" spans="2:25" x14ac:dyDescent="0.2">
      <c r="B107" s="44" t="s">
        <v>15</v>
      </c>
      <c r="C107" s="48"/>
      <c r="D107" s="45">
        <v>9.1028912041571042E-2</v>
      </c>
      <c r="E107" s="48"/>
      <c r="F107" s="98"/>
      <c r="G107" s="37"/>
      <c r="H107" s="38"/>
      <c r="I107" s="45">
        <v>3.015550926492816E-2</v>
      </c>
      <c r="J107" s="60"/>
      <c r="K107" s="60"/>
      <c r="L107" s="37"/>
      <c r="M107" s="48"/>
      <c r="N107" s="45">
        <v>5.1941518927568264E-2</v>
      </c>
      <c r="O107" s="48"/>
      <c r="P107" s="48"/>
      <c r="Q107" s="54"/>
      <c r="R107" s="54"/>
      <c r="S107" s="22"/>
      <c r="T107" s="96"/>
      <c r="U107" s="28"/>
      <c r="V107" s="54"/>
      <c r="W107" s="54"/>
      <c r="Y107" s="96"/>
    </row>
    <row r="108" spans="2:25" x14ac:dyDescent="0.2">
      <c r="F108" s="99"/>
      <c r="G108" s="24"/>
      <c r="H108" s="34"/>
      <c r="I108" s="25"/>
      <c r="J108" s="25"/>
      <c r="K108" s="25"/>
      <c r="L108" s="100"/>
      <c r="M108" s="23"/>
      <c r="N108" s="23"/>
      <c r="O108" s="23"/>
      <c r="P108" s="23"/>
      <c r="Q108" s="54"/>
      <c r="R108" s="54"/>
      <c r="S108" s="22"/>
      <c r="T108" s="96"/>
      <c r="U108" s="28"/>
      <c r="V108" s="54"/>
      <c r="W108" s="54"/>
      <c r="Y108" s="96"/>
    </row>
    <row r="109" spans="2:25" ht="15" x14ac:dyDescent="0.25">
      <c r="B109" s="86">
        <v>43466</v>
      </c>
      <c r="C109" s="97">
        <v>2698765613.9200001</v>
      </c>
      <c r="D109" s="97">
        <v>2698765613.9200001</v>
      </c>
      <c r="E109" s="51">
        <v>-0.13187905031624536</v>
      </c>
      <c r="F109" s="51">
        <v>-0.13187905031624536</v>
      </c>
      <c r="G109" s="24">
        <v>697.923</v>
      </c>
      <c r="H109" s="33">
        <v>4420682967.8541784</v>
      </c>
      <c r="I109" s="25">
        <v>4420682967.8541784</v>
      </c>
      <c r="J109" s="42">
        <v>-0.18530920721559629</v>
      </c>
      <c r="K109" s="42">
        <v>-0.18530920721559629</v>
      </c>
      <c r="L109" s="101">
        <v>5116.93</v>
      </c>
      <c r="M109" s="29">
        <v>3414557454.0639272</v>
      </c>
      <c r="N109" s="47">
        <v>3414557454.0639272</v>
      </c>
      <c r="O109" s="58">
        <v>-0.16347080592763974</v>
      </c>
      <c r="P109" s="58">
        <v>-0.16347080592763974</v>
      </c>
      <c r="Q109" s="54"/>
      <c r="R109" s="54"/>
      <c r="S109" s="22"/>
      <c r="T109" s="96"/>
      <c r="U109" s="28"/>
      <c r="V109" s="54"/>
      <c r="W109" s="54"/>
      <c r="Y109" s="96"/>
    </row>
    <row r="110" spans="2:25" ht="15" x14ac:dyDescent="0.25">
      <c r="B110" s="86">
        <v>43497</v>
      </c>
      <c r="C110" s="97">
        <v>2788527013.0900002</v>
      </c>
      <c r="D110" s="97">
        <v>5487292627.0100002</v>
      </c>
      <c r="E110" s="51">
        <v>0.10264921906907643</v>
      </c>
      <c r="F110" s="51">
        <v>-2.6675006032268023E-2</v>
      </c>
      <c r="G110" s="24">
        <v>706.66</v>
      </c>
      <c r="H110" s="33">
        <v>4511241324.7386513</v>
      </c>
      <c r="I110" s="25">
        <v>8931924292.5928307</v>
      </c>
      <c r="J110" s="42">
        <v>2.3561997960599657E-2</v>
      </c>
      <c r="K110" s="42">
        <v>-9.1693705379361168E-2</v>
      </c>
      <c r="L110" s="101">
        <v>5138.93</v>
      </c>
      <c r="M110" s="29">
        <v>3513022136.9382024</v>
      </c>
      <c r="N110" s="61">
        <v>6927579591.0021296</v>
      </c>
      <c r="O110" s="58">
        <v>6.1359925534145265E-2</v>
      </c>
      <c r="P110" s="58">
        <v>-6.2794524173653499E-2</v>
      </c>
      <c r="Q110" s="54"/>
      <c r="R110" s="54"/>
      <c r="S110" s="22"/>
      <c r="T110" s="96"/>
      <c r="U110" s="28"/>
      <c r="V110" s="54"/>
      <c r="W110" s="54"/>
      <c r="Y110" s="96"/>
    </row>
    <row r="111" spans="2:25" ht="15" x14ac:dyDescent="0.25">
      <c r="B111" s="86">
        <v>43525</v>
      </c>
      <c r="C111" s="97">
        <v>2779434658.5599999</v>
      </c>
      <c r="D111" s="97">
        <v>8266727285.5699997</v>
      </c>
      <c r="E111" s="51">
        <v>0.13048039280887092</v>
      </c>
      <c r="F111" s="51">
        <v>2.1048864114346477E-2</v>
      </c>
      <c r="G111" s="24">
        <v>714.24300000000005</v>
      </c>
      <c r="H111" s="33">
        <v>4448792900.3605986</v>
      </c>
      <c r="I111" s="25">
        <v>13380717192.95343</v>
      </c>
      <c r="J111" s="42">
        <v>4.4096124599420028E-2</v>
      </c>
      <c r="K111" s="42">
        <v>-5.0643149093287154E-2</v>
      </c>
      <c r="L111" s="102">
        <v>5177.47</v>
      </c>
      <c r="M111" s="29">
        <v>3475502538.6215105</v>
      </c>
      <c r="N111" s="61">
        <v>10403082129.62364</v>
      </c>
      <c r="O111" s="58">
        <v>8.1020633780027662E-2</v>
      </c>
      <c r="P111" s="58">
        <v>-1.9202649535624339E-2</v>
      </c>
      <c r="Q111" s="54"/>
      <c r="R111" s="54"/>
      <c r="S111" s="22"/>
      <c r="T111" s="96"/>
      <c r="U111" s="28"/>
      <c r="V111" s="54"/>
      <c r="W111" s="54"/>
      <c r="Y111" s="96"/>
    </row>
    <row r="112" spans="2:25" ht="15" x14ac:dyDescent="0.25">
      <c r="B112" s="86">
        <v>43556</v>
      </c>
      <c r="C112" s="103">
        <v>2963231129.27</v>
      </c>
      <c r="D112" s="103">
        <v>11229958414.84</v>
      </c>
      <c r="E112" s="53">
        <v>8.7887676089549505E-2</v>
      </c>
      <c r="F112" s="53">
        <v>3.7874712643960917E-2</v>
      </c>
      <c r="G112" s="24">
        <v>720.69500000000005</v>
      </c>
      <c r="H112" s="33">
        <v>4700518121.7570467</v>
      </c>
      <c r="I112" s="25">
        <v>18081235314.710476</v>
      </c>
      <c r="J112" s="42">
        <v>4.9784972979403097E-3</v>
      </c>
      <c r="K112" s="42">
        <v>-3.6784264703210057E-2</v>
      </c>
      <c r="L112" s="102">
        <v>5206.9799999999996</v>
      </c>
      <c r="M112" s="29">
        <v>3684328540.0934162</v>
      </c>
      <c r="N112" s="61">
        <v>14087410669.717056</v>
      </c>
      <c r="O112" s="58">
        <v>3.6670889215662639E-2</v>
      </c>
      <c r="P112" s="58">
        <v>-5.1797747438049324E-3</v>
      </c>
      <c r="Q112" s="54"/>
      <c r="R112" s="54"/>
      <c r="S112" s="22"/>
      <c r="T112" s="96"/>
      <c r="U112" s="28"/>
      <c r="V112" s="54"/>
      <c r="W112" s="54"/>
      <c r="Y112" s="96"/>
    </row>
    <row r="113" spans="2:25" ht="15" x14ac:dyDescent="0.25">
      <c r="B113" s="86">
        <v>43586</v>
      </c>
      <c r="C113" s="97">
        <v>2817857158.29</v>
      </c>
      <c r="D113" s="97">
        <v>14047815573.130001</v>
      </c>
      <c r="E113" s="51">
        <v>6.4645386254368109E-2</v>
      </c>
      <c r="F113" s="51">
        <v>4.3136163300190544E-2</v>
      </c>
      <c r="G113" s="24">
        <v>723.577</v>
      </c>
      <c r="H113" s="33">
        <v>4452110486.908905</v>
      </c>
      <c r="I113" s="25">
        <v>22533345801.619381</v>
      </c>
      <c r="J113" s="42">
        <v>-4.335116164002395E-3</v>
      </c>
      <c r="K113" s="42">
        <v>-3.0541751386885307E-2</v>
      </c>
      <c r="L113" s="102">
        <v>5213.75</v>
      </c>
      <c r="M113" s="29">
        <v>3499028693.3423557</v>
      </c>
      <c r="N113" s="61">
        <v>17586439363.05941</v>
      </c>
      <c r="O113" s="58">
        <v>1.7258839462867215E-2</v>
      </c>
      <c r="P113" s="58">
        <v>-7.9457958930317929E-4</v>
      </c>
      <c r="Q113" s="54"/>
      <c r="R113" s="54"/>
      <c r="S113" s="105"/>
      <c r="T113" s="106"/>
      <c r="U113" s="28"/>
      <c r="V113" s="54"/>
      <c r="W113" s="54"/>
      <c r="Y113" s="96"/>
    </row>
    <row r="114" spans="2:25" ht="15" x14ac:dyDescent="0.25">
      <c r="B114" s="86">
        <v>43617</v>
      </c>
      <c r="C114" s="97">
        <v>2768929569.0900002</v>
      </c>
      <c r="D114" s="97">
        <v>16816745142.220001</v>
      </c>
      <c r="E114" s="51">
        <v>0.12129143797646003</v>
      </c>
      <c r="F114" s="51">
        <v>5.524671035273343E-2</v>
      </c>
      <c r="G114" s="24">
        <v>728.14200000000005</v>
      </c>
      <c r="H114" s="33">
        <v>4347379366.4187956</v>
      </c>
      <c r="I114" s="25">
        <v>26880725168.038177</v>
      </c>
      <c r="J114" s="42">
        <v>5.7467287002649359E-2</v>
      </c>
      <c r="K114" s="42">
        <v>-1.731475209839739E-2</v>
      </c>
      <c r="L114" s="95">
        <v>5214.2700000000004</v>
      </c>
      <c r="M114" s="29">
        <v>3437930761.9187107</v>
      </c>
      <c r="N114" s="61">
        <v>21024370124.978119</v>
      </c>
      <c r="O114" s="58">
        <v>8.4775013034371405E-2</v>
      </c>
      <c r="P114" s="58">
        <v>1.2262531095325269E-2</v>
      </c>
      <c r="Q114" s="54"/>
      <c r="R114" s="54"/>
      <c r="S114" s="105"/>
      <c r="T114" s="106"/>
      <c r="U114" s="28"/>
      <c r="V114" s="54"/>
      <c r="W114" s="54"/>
      <c r="Y114" s="96"/>
    </row>
    <row r="115" spans="2:25" ht="15" x14ac:dyDescent="0.25">
      <c r="B115" s="86">
        <v>43647</v>
      </c>
      <c r="C115" s="97">
        <v>2796779015.3400002</v>
      </c>
      <c r="D115" s="97">
        <v>19613524157.560001</v>
      </c>
      <c r="E115" s="51">
        <v>-3.7862733960049022E-2</v>
      </c>
      <c r="F115" s="51">
        <v>4.0883179663367297E-2</v>
      </c>
      <c r="G115" s="24">
        <v>728.08399999999995</v>
      </c>
      <c r="H115" s="33">
        <v>4391454406.1015921</v>
      </c>
      <c r="I115" s="25">
        <v>31272179574.139771</v>
      </c>
      <c r="J115" s="42">
        <v>-8.8525045596398066E-2</v>
      </c>
      <c r="K115" s="42">
        <v>-2.7978846460584572E-2</v>
      </c>
      <c r="L115" s="104">
        <v>5224.18</v>
      </c>
      <c r="M115" s="29">
        <v>3465921743.7803717</v>
      </c>
      <c r="N115" s="61">
        <v>24490291868.758492</v>
      </c>
      <c r="O115" s="58">
        <v>-6.7895336966288244E-2</v>
      </c>
      <c r="P115" s="58">
        <v>9.0984079087252923E-5</v>
      </c>
      <c r="Q115" s="52"/>
      <c r="R115" s="52"/>
      <c r="S115" s="105"/>
      <c r="T115" s="107"/>
      <c r="U115" s="22"/>
      <c r="V115" s="53"/>
      <c r="W115" s="43"/>
    </row>
    <row r="116" spans="2:25" ht="15" x14ac:dyDescent="0.25">
      <c r="B116" s="86">
        <v>43678</v>
      </c>
      <c r="C116" s="103">
        <v>2873487229.04</v>
      </c>
      <c r="D116" s="97">
        <v>22487011386.600002</v>
      </c>
      <c r="E116" s="51">
        <v>5.0975288201569047E-3</v>
      </c>
      <c r="F116" s="51">
        <v>3.6168970700689362E-2</v>
      </c>
      <c r="G116" s="24">
        <v>724.39499999999998</v>
      </c>
      <c r="H116" s="33">
        <v>4534877294.0443459</v>
      </c>
      <c r="I116" s="25">
        <v>35807056868.184113</v>
      </c>
      <c r="J116" s="42">
        <v>-3.6501086592093501E-2</v>
      </c>
      <c r="K116" s="42">
        <v>-2.9066495898749323E-2</v>
      </c>
      <c r="L116" s="104">
        <v>5229.93</v>
      </c>
      <c r="M116" s="29">
        <v>3557067672.9240303</v>
      </c>
      <c r="N116" s="61">
        <v>28047359541.682522</v>
      </c>
      <c r="O116" s="58">
        <v>-2.8221035399928374E-2</v>
      </c>
      <c r="P116" s="58">
        <v>-3.5906556852259852E-3</v>
      </c>
      <c r="Q116" s="52"/>
      <c r="R116" s="52"/>
      <c r="S116" s="105"/>
      <c r="T116" s="107"/>
      <c r="U116" s="22"/>
      <c r="V116" s="53"/>
      <c r="W116" s="43"/>
    </row>
    <row r="117" spans="2:25" ht="15" x14ac:dyDescent="0.25">
      <c r="B117" s="86">
        <v>43709</v>
      </c>
      <c r="C117" s="103">
        <v>2907225057.3299999</v>
      </c>
      <c r="D117" s="97">
        <v>25394236443.93</v>
      </c>
      <c r="E117" s="51">
        <v>-6.3922112482243443E-2</v>
      </c>
      <c r="F117" s="51">
        <v>2.3638325456058595E-2</v>
      </c>
      <c r="G117" s="32">
        <v>728.04</v>
      </c>
      <c r="H117" s="33">
        <v>4565150769.4166384</v>
      </c>
      <c r="I117" s="25">
        <v>40372207637.600754</v>
      </c>
      <c r="J117" s="42">
        <v>-9.1187740308600995E-2</v>
      </c>
      <c r="K117" s="42">
        <v>-3.6513544884457572E-2</v>
      </c>
      <c r="L117" s="104">
        <v>5227.84</v>
      </c>
      <c r="M117" s="29">
        <v>3600270220.8578644</v>
      </c>
      <c r="N117" s="61">
        <v>31647629762.540386</v>
      </c>
      <c r="O117" s="58">
        <v>-9.0245184772899889E-2</v>
      </c>
      <c r="P117" s="58">
        <v>-1.4271805128950321E-2</v>
      </c>
      <c r="Q117" s="52"/>
      <c r="R117" s="52"/>
      <c r="S117" s="105"/>
      <c r="T117" s="107"/>
      <c r="U117" s="22"/>
      <c r="V117" s="53"/>
      <c r="W117" s="43"/>
    </row>
    <row r="118" spans="2:25" ht="15" x14ac:dyDescent="0.25">
      <c r="B118" s="86">
        <v>43739</v>
      </c>
      <c r="C118" s="103">
        <v>2868872738.1300001</v>
      </c>
      <c r="D118" s="97">
        <v>28263109182.060001</v>
      </c>
      <c r="E118" s="51">
        <v>-1.1699136280746258E-2</v>
      </c>
      <c r="F118" s="51">
        <v>1.9936544841938186E-2</v>
      </c>
      <c r="G118" s="24">
        <v>732.04100000000005</v>
      </c>
      <c r="H118" s="33">
        <v>4480305114.1243029</v>
      </c>
      <c r="I118" s="25">
        <v>44852512751.72506</v>
      </c>
      <c r="J118" s="42">
        <v>-4.321903785081338E-2</v>
      </c>
      <c r="K118" s="42">
        <v>-3.7187577146045481E-2</v>
      </c>
      <c r="L118" s="55">
        <v>5233.07</v>
      </c>
      <c r="M118" s="29">
        <v>3549224509.7428575</v>
      </c>
      <c r="N118" s="61">
        <v>35196854272.283241</v>
      </c>
      <c r="O118" s="58">
        <v>-3.6133429295744368E-2</v>
      </c>
      <c r="P118" s="58">
        <v>-1.6521171215428954E-2</v>
      </c>
      <c r="Q118" s="52"/>
      <c r="R118" s="52"/>
      <c r="S118" s="105"/>
      <c r="T118" s="107"/>
      <c r="U118" s="22"/>
      <c r="V118" s="53"/>
      <c r="W118" s="43"/>
    </row>
    <row r="119" spans="2:25" ht="15" x14ac:dyDescent="0.25">
      <c r="B119" s="86">
        <v>43770</v>
      </c>
      <c r="C119" s="103">
        <v>3324878540.0300002</v>
      </c>
      <c r="D119" s="97">
        <v>31587987722.09</v>
      </c>
      <c r="E119" s="51">
        <v>0.10060734271861094</v>
      </c>
      <c r="F119" s="51">
        <v>2.7866569027040766E-2</v>
      </c>
      <c r="G119" s="32">
        <v>738.26400000000001</v>
      </c>
      <c r="H119" s="33">
        <v>5148678885.7722931</v>
      </c>
      <c r="I119" s="25">
        <v>50001191637.497353</v>
      </c>
      <c r="J119" s="42">
        <v>4.4459170318478902E-2</v>
      </c>
      <c r="K119" s="42">
        <v>-2.9374636795037712E-2</v>
      </c>
      <c r="L119" s="55">
        <v>5259.76</v>
      </c>
      <c r="M119" s="29">
        <v>4092499069.771781</v>
      </c>
      <c r="N119" s="61">
        <v>39289353342.055023</v>
      </c>
      <c r="O119" s="58">
        <v>6.5706453953336963E-2</v>
      </c>
      <c r="P119" s="58">
        <v>-8.5529129625627753E-3</v>
      </c>
      <c r="Q119" s="52"/>
      <c r="R119" s="52"/>
      <c r="S119" s="109"/>
      <c r="T119" s="107"/>
      <c r="U119" s="22"/>
      <c r="V119" s="53"/>
      <c r="W119" s="43"/>
    </row>
    <row r="120" spans="2:25" ht="15" x14ac:dyDescent="0.25">
      <c r="B120" s="86">
        <v>43800</v>
      </c>
      <c r="C120" s="103">
        <v>3853748143.1500001</v>
      </c>
      <c r="D120" s="97">
        <v>35441735865.239998</v>
      </c>
      <c r="E120" s="51">
        <v>9.7837046597668564E-3</v>
      </c>
      <c r="F120" s="79">
        <v>2.5869012295717253E-2</v>
      </c>
      <c r="G120" s="108">
        <v>751.12099999999998</v>
      </c>
      <c r="H120" s="33">
        <v>5865501325.2893457</v>
      </c>
      <c r="I120" s="25">
        <v>55866692962.786697</v>
      </c>
      <c r="J120" s="42">
        <v>-6.237220948604838E-2</v>
      </c>
      <c r="K120" s="42">
        <v>-3.2947806235131161E-2</v>
      </c>
      <c r="L120" s="61">
        <v>5320.25</v>
      </c>
      <c r="M120" s="29">
        <v>4689537581.1448679</v>
      </c>
      <c r="N120" s="61">
        <v>43978890923.19989</v>
      </c>
      <c r="O120" s="58">
        <v>-3.3354050219246756E-2</v>
      </c>
      <c r="P120" s="58">
        <v>-1.1257948115352856E-2</v>
      </c>
      <c r="Q120" s="52"/>
      <c r="R120" s="52"/>
      <c r="S120" s="109"/>
      <c r="T120" s="107"/>
      <c r="U120" s="22"/>
      <c r="V120" s="53"/>
      <c r="W120" s="43"/>
    </row>
    <row r="121" spans="2:25" x14ac:dyDescent="0.2">
      <c r="B121" s="36" t="s">
        <v>14</v>
      </c>
      <c r="C121" s="59">
        <v>35441735865.239998</v>
      </c>
      <c r="D121" s="48"/>
      <c r="E121" s="66"/>
      <c r="F121" s="66"/>
      <c r="G121" s="37">
        <v>724.43208333333325</v>
      </c>
      <c r="H121" s="38">
        <v>55866692962.786697</v>
      </c>
      <c r="I121" s="39"/>
      <c r="J121" s="60"/>
      <c r="K121" s="60"/>
      <c r="L121" s="37">
        <v>5213.6133333333337</v>
      </c>
      <c r="M121" s="59">
        <v>43978890923.19989</v>
      </c>
      <c r="N121" s="48"/>
      <c r="O121" s="48"/>
      <c r="P121" s="48"/>
      <c r="Q121" s="52"/>
      <c r="R121" s="52"/>
      <c r="S121" s="109"/>
      <c r="T121" s="107"/>
      <c r="U121" s="22"/>
      <c r="V121" s="53"/>
      <c r="W121" s="43"/>
    </row>
    <row r="122" spans="2:25" x14ac:dyDescent="0.2">
      <c r="B122" s="44" t="s">
        <v>15</v>
      </c>
      <c r="C122" s="48"/>
      <c r="D122" s="45">
        <v>2.5869012295717253E-2</v>
      </c>
      <c r="E122" s="66"/>
      <c r="F122" s="66"/>
      <c r="G122" s="37"/>
      <c r="H122" s="38"/>
      <c r="I122" s="45">
        <v>-3.2947806235131161E-2</v>
      </c>
      <c r="J122" s="60"/>
      <c r="K122" s="60"/>
      <c r="L122" s="37"/>
      <c r="M122" s="48"/>
      <c r="N122" s="45">
        <v>-1.1257948115352856E-2</v>
      </c>
      <c r="O122" s="48"/>
      <c r="P122" s="48"/>
      <c r="Q122" s="52"/>
      <c r="R122" s="52"/>
      <c r="S122" s="109"/>
      <c r="T122" s="107"/>
      <c r="U122" s="22"/>
      <c r="V122" s="53"/>
      <c r="W122" s="43"/>
    </row>
    <row r="123" spans="2:25" ht="13.5" thickBot="1" x14ac:dyDescent="0.25">
      <c r="B123" s="124"/>
      <c r="C123" s="7" t="s">
        <v>20</v>
      </c>
      <c r="D123" s="7" t="s">
        <v>23</v>
      </c>
      <c r="E123" s="7"/>
      <c r="F123" s="7"/>
      <c r="G123" s="165"/>
      <c r="H123" s="166"/>
      <c r="I123" s="167"/>
      <c r="J123" s="168"/>
      <c r="K123" s="168"/>
      <c r="L123" s="7"/>
      <c r="M123" s="7" t="s">
        <v>18</v>
      </c>
      <c r="N123" s="7"/>
      <c r="O123" s="7"/>
      <c r="P123" s="7"/>
      <c r="R123" s="99"/>
      <c r="S123" s="99"/>
    </row>
    <row r="124" spans="2:25" x14ac:dyDescent="0.2">
      <c r="B124" s="86"/>
      <c r="E124" s="64"/>
      <c r="F124" s="64"/>
      <c r="G124" s="110"/>
      <c r="H124" s="111"/>
      <c r="I124" s="112"/>
      <c r="J124" s="112"/>
      <c r="K124" s="112"/>
      <c r="L124" s="23"/>
      <c r="M124" s="23"/>
      <c r="N124" s="23"/>
      <c r="O124" s="23"/>
      <c r="P124" s="23"/>
      <c r="R124" s="99"/>
      <c r="S124" s="99"/>
    </row>
    <row r="125" spans="2:25" ht="15" x14ac:dyDescent="0.25">
      <c r="B125" s="86">
        <v>43831</v>
      </c>
      <c r="C125" s="149">
        <v>3334674001.0700002</v>
      </c>
      <c r="D125" s="97">
        <v>3334674001.0700002</v>
      </c>
      <c r="E125" s="113">
        <v>0.2356293499035409</v>
      </c>
      <c r="F125" s="113">
        <v>0.2356293499035409</v>
      </c>
      <c r="G125" s="135">
        <v>751.82</v>
      </c>
      <c r="H125" s="111">
        <v>5070738587.5252724</v>
      </c>
      <c r="I125" s="112">
        <v>5070738587.5252724</v>
      </c>
      <c r="J125" s="114">
        <v>0.14704868555336237</v>
      </c>
      <c r="K125" s="114">
        <v>0.14704868555336237</v>
      </c>
      <c r="L125" s="138">
        <v>5331.42</v>
      </c>
      <c r="M125" s="142">
        <v>4049386393.0411181</v>
      </c>
      <c r="N125" s="142">
        <v>4049386393.0411181</v>
      </c>
      <c r="O125" s="54">
        <v>0.18591836497629655</v>
      </c>
      <c r="P125" s="54">
        <v>0.18591836497629655</v>
      </c>
      <c r="Q125" s="53"/>
      <c r="R125" s="53"/>
      <c r="S125" s="115"/>
      <c r="T125" s="116"/>
      <c r="U125" s="117"/>
      <c r="V125" s="53"/>
      <c r="W125" s="53"/>
    </row>
    <row r="126" spans="2:25" ht="15" x14ac:dyDescent="0.25">
      <c r="B126" s="86">
        <v>43862</v>
      </c>
      <c r="C126" s="149">
        <v>3123355070.1100001</v>
      </c>
      <c r="D126" s="97">
        <v>6458029071.1800003</v>
      </c>
      <c r="E126" s="113">
        <v>0.12007344933301289</v>
      </c>
      <c r="F126" s="113">
        <v>0.17690626510271423</v>
      </c>
      <c r="G126" s="135">
        <v>751.91</v>
      </c>
      <c r="H126" s="111">
        <v>4748836429.927125</v>
      </c>
      <c r="I126" s="112">
        <v>9819575017.4523964</v>
      </c>
      <c r="J126" s="114">
        <v>5.26673454345159E-2</v>
      </c>
      <c r="K126" s="114">
        <v>9.9379562094551899E-2</v>
      </c>
      <c r="L126" s="138">
        <v>5344.75</v>
      </c>
      <c r="M126" s="142">
        <v>3783316680.0782919</v>
      </c>
      <c r="N126" s="142">
        <v>7832703073.1194096</v>
      </c>
      <c r="O126" s="54">
        <v>7.6940745774994213E-2</v>
      </c>
      <c r="P126" s="54">
        <v>0.13065508237435441</v>
      </c>
      <c r="Q126" s="53"/>
      <c r="R126" s="51"/>
      <c r="S126" s="115"/>
      <c r="T126" s="76"/>
      <c r="U126" s="117"/>
      <c r="V126" s="51"/>
      <c r="W126" s="51"/>
    </row>
    <row r="127" spans="2:25" ht="15" x14ac:dyDescent="0.25">
      <c r="B127" s="86">
        <v>43891</v>
      </c>
      <c r="C127" s="149">
        <v>2887472732.0500002</v>
      </c>
      <c r="D127" s="97">
        <v>9345501803.2299995</v>
      </c>
      <c r="E127" s="113">
        <v>3.887052108142508E-2</v>
      </c>
      <c r="F127" s="113">
        <v>0.13049596054088508</v>
      </c>
      <c r="G127" s="135">
        <v>764.27599999999995</v>
      </c>
      <c r="H127" s="111">
        <v>4319160897.5001984</v>
      </c>
      <c r="I127" s="112">
        <v>14138735914.952595</v>
      </c>
      <c r="J127" s="114">
        <v>-2.9138691272837858E-2</v>
      </c>
      <c r="K127" s="114">
        <v>5.6650081686081322E-2</v>
      </c>
      <c r="L127" s="138">
        <v>5348.49</v>
      </c>
      <c r="M127" s="142">
        <v>3495146918.0717525</v>
      </c>
      <c r="N127" s="142">
        <v>11327849991.191162</v>
      </c>
      <c r="O127" s="54">
        <v>5.6522414332729198E-3</v>
      </c>
      <c r="P127" s="54">
        <v>8.8893642292236619E-2</v>
      </c>
      <c r="Q127" s="53"/>
      <c r="R127" s="51"/>
      <c r="S127" s="115"/>
      <c r="T127" s="76"/>
      <c r="U127" s="117"/>
      <c r="V127" s="51"/>
      <c r="W127" s="51"/>
    </row>
    <row r="128" spans="2:25" ht="15" x14ac:dyDescent="0.25">
      <c r="B128" s="118">
        <v>43922</v>
      </c>
      <c r="C128" s="149">
        <v>2606217214.3200002</v>
      </c>
      <c r="D128" s="97">
        <v>11951719017.549999</v>
      </c>
      <c r="E128" s="113">
        <v>-0.12048129200031421</v>
      </c>
      <c r="F128" s="113">
        <v>6.427099514066037E-2</v>
      </c>
      <c r="G128" s="135">
        <v>764.65599999999995</v>
      </c>
      <c r="H128" s="111">
        <v>3896513824.3092084</v>
      </c>
      <c r="I128" s="112">
        <v>18035249739.261803</v>
      </c>
      <c r="J128" s="114">
        <v>-0.17104588826631362</v>
      </c>
      <c r="K128" s="114">
        <v>-2.5432762003412268E-3</v>
      </c>
      <c r="L128" s="138">
        <v>5331.91</v>
      </c>
      <c r="M128" s="142">
        <v>3164510429.6691003</v>
      </c>
      <c r="N128" s="142">
        <v>14492360420.860262</v>
      </c>
      <c r="O128" s="54">
        <v>-0.14108896770946922</v>
      </c>
      <c r="P128" s="54">
        <v>2.8745506228032625E-2</v>
      </c>
      <c r="Q128" s="53"/>
      <c r="R128" s="51"/>
      <c r="S128" s="115"/>
      <c r="T128" s="76"/>
      <c r="U128" s="117"/>
      <c r="V128" s="51"/>
      <c r="W128" s="51"/>
    </row>
    <row r="129" spans="2:23" ht="15" x14ac:dyDescent="0.25">
      <c r="B129" s="86">
        <v>43952</v>
      </c>
      <c r="C129" s="149">
        <v>2066995110.1300001</v>
      </c>
      <c r="D129" s="97">
        <v>14018714127.68</v>
      </c>
      <c r="E129" s="113">
        <v>-0.26646561765950405</v>
      </c>
      <c r="F129" s="113">
        <v>-2.0715993385950204E-3</v>
      </c>
      <c r="G129" s="135">
        <v>772.84299999999996</v>
      </c>
      <c r="H129" s="111">
        <v>3057594472.3292694</v>
      </c>
      <c r="I129" s="112">
        <v>21092844211.591072</v>
      </c>
      <c r="J129" s="114">
        <v>-0.31322583271015059</v>
      </c>
      <c r="K129" s="114">
        <v>-6.3927549983490928E-2</v>
      </c>
      <c r="L129" s="138">
        <v>5311.65</v>
      </c>
      <c r="M129" s="142">
        <v>2519351307.5111375</v>
      </c>
      <c r="N129" s="142">
        <v>17011711728.371399</v>
      </c>
      <c r="O129" s="54">
        <v>-0.27998552503878071</v>
      </c>
      <c r="P129" s="54">
        <v>-3.2680159003375953E-2</v>
      </c>
      <c r="Q129" s="53"/>
      <c r="R129" s="51"/>
      <c r="S129" s="115"/>
      <c r="T129" s="76"/>
      <c r="U129" s="117"/>
      <c r="V129" s="51"/>
      <c r="W129" s="51"/>
    </row>
    <row r="130" spans="2:23" ht="15" x14ac:dyDescent="0.25">
      <c r="B130" s="86">
        <v>43983</v>
      </c>
      <c r="C130" s="149">
        <v>2454386207.1399999</v>
      </c>
      <c r="D130" s="97">
        <v>16473100334.82</v>
      </c>
      <c r="E130" s="113">
        <v>-0.11359745854907166</v>
      </c>
      <c r="F130" s="113">
        <v>-2.0434680105679282E-2</v>
      </c>
      <c r="G130" s="135">
        <v>785.221</v>
      </c>
      <c r="H130" s="111">
        <v>3573408851.3394647</v>
      </c>
      <c r="I130" s="112">
        <v>24666253062.930538</v>
      </c>
      <c r="J130" s="114">
        <v>-0.17803151044462406</v>
      </c>
      <c r="K130" s="114">
        <v>-8.238141237873664E-2</v>
      </c>
      <c r="L130" s="138">
        <v>5325.46</v>
      </c>
      <c r="M130" s="142">
        <v>2983764256.9436255</v>
      </c>
      <c r="N130" s="142">
        <v>19995475985.315025</v>
      </c>
      <c r="O130" s="54">
        <v>-0.13210461071694612</v>
      </c>
      <c r="P130" s="54">
        <v>-4.8938167162530632E-2</v>
      </c>
      <c r="Q130" s="53"/>
      <c r="R130" s="51"/>
      <c r="S130" s="115"/>
      <c r="T130" s="76"/>
      <c r="U130" s="117"/>
      <c r="V130" s="51"/>
      <c r="W130" s="51"/>
    </row>
    <row r="131" spans="2:23" ht="15" x14ac:dyDescent="0.25">
      <c r="B131" s="86">
        <v>44013</v>
      </c>
      <c r="C131" s="149">
        <v>2729325271.1100001</v>
      </c>
      <c r="D131" s="97">
        <v>19202425605.93</v>
      </c>
      <c r="E131" s="113">
        <v>-2.4118367543529251E-2</v>
      </c>
      <c r="F131" s="113">
        <v>-2.0959953363176909E-2</v>
      </c>
      <c r="G131" s="136">
        <v>803.58399999999995</v>
      </c>
      <c r="H131" s="111">
        <v>3882895730.9562287</v>
      </c>
      <c r="I131" s="112">
        <v>28549148793.886768</v>
      </c>
      <c r="J131" s="114">
        <v>-0.11580643406857638</v>
      </c>
      <c r="K131" s="114">
        <v>-8.707518367235223E-2</v>
      </c>
      <c r="L131" s="139">
        <v>5344.63</v>
      </c>
      <c r="M131" s="142">
        <v>3306103031.3493247</v>
      </c>
      <c r="N131" s="142">
        <v>23301579016.664349</v>
      </c>
      <c r="O131" s="54">
        <v>-4.6111460167224783E-2</v>
      </c>
      <c r="P131" s="54">
        <v>-4.8538125166672552E-2</v>
      </c>
      <c r="Q131" s="53"/>
      <c r="R131" s="51"/>
      <c r="S131" s="115"/>
      <c r="T131" s="76"/>
      <c r="U131" s="117"/>
      <c r="V131" s="51"/>
      <c r="W131" s="51"/>
    </row>
    <row r="132" spans="2:23" ht="15" x14ac:dyDescent="0.25">
      <c r="B132" s="86">
        <v>44044</v>
      </c>
      <c r="C132" s="149">
        <v>3016264055.5799999</v>
      </c>
      <c r="D132" s="97">
        <v>22218689661.510002</v>
      </c>
      <c r="E132" s="113">
        <v>4.9687649590737903E-2</v>
      </c>
      <c r="F132" s="113">
        <v>-1.1932298182136036E-2</v>
      </c>
      <c r="G132" s="137">
        <v>834.71299999999997</v>
      </c>
      <c r="H132" s="111">
        <v>4131082749.3287454</v>
      </c>
      <c r="I132" s="112">
        <v>32680231543.215515</v>
      </c>
      <c r="J132" s="114">
        <v>-8.9042000154205714E-2</v>
      </c>
      <c r="K132" s="114">
        <v>-8.7324276230781095E-2</v>
      </c>
      <c r="L132" s="138">
        <v>5357.46</v>
      </c>
      <c r="M132" s="142">
        <v>3644929679.286438</v>
      </c>
      <c r="N132" s="142">
        <v>26946508695.950787</v>
      </c>
      <c r="O132" s="54">
        <v>2.4700684507973358E-2</v>
      </c>
      <c r="P132" s="54">
        <v>-3.9249714187736928E-2</v>
      </c>
      <c r="Q132" s="53"/>
      <c r="R132" s="51"/>
      <c r="S132" s="115"/>
      <c r="T132" s="76"/>
      <c r="U132" s="117"/>
      <c r="V132" s="51"/>
      <c r="W132" s="51"/>
    </row>
    <row r="133" spans="2:23" ht="15" x14ac:dyDescent="0.25">
      <c r="B133" s="86">
        <v>44075</v>
      </c>
      <c r="C133" s="149">
        <v>3319074031</v>
      </c>
      <c r="D133" s="97">
        <v>25537763692.510002</v>
      </c>
      <c r="E133" s="113">
        <v>0.14166394604765919</v>
      </c>
      <c r="F133" s="113">
        <v>5.6519615739150098E-3</v>
      </c>
      <c r="G133" s="137">
        <v>862.25900000000001</v>
      </c>
      <c r="H133" s="111">
        <v>4400590088.4652691</v>
      </c>
      <c r="I133" s="112">
        <v>37080821631.680786</v>
      </c>
      <c r="J133" s="114">
        <v>-3.6047151400521615E-2</v>
      </c>
      <c r="K133" s="114">
        <v>-8.1526034827348104E-2</v>
      </c>
      <c r="L133" s="138">
        <v>5391.75</v>
      </c>
      <c r="M133" s="142">
        <v>3985345016.6192403</v>
      </c>
      <c r="N133" s="142">
        <v>30931853712.570026</v>
      </c>
      <c r="O133" s="54">
        <v>0.10695719269361437</v>
      </c>
      <c r="P133" s="54">
        <v>-2.2617050797832161E-2</v>
      </c>
      <c r="Q133" s="53"/>
      <c r="R133" s="51"/>
      <c r="S133" s="115"/>
      <c r="T133" s="76"/>
      <c r="U133" s="117"/>
      <c r="V133" s="51"/>
      <c r="W133" s="51"/>
    </row>
    <row r="134" spans="2:23" ht="15" x14ac:dyDescent="0.25">
      <c r="B134" s="86">
        <v>44105</v>
      </c>
      <c r="C134" s="149">
        <v>3358904152.3800001</v>
      </c>
      <c r="D134" s="97">
        <v>28896667844.890003</v>
      </c>
      <c r="E134" s="113">
        <v>0.17080974270382376</v>
      </c>
      <c r="F134" s="113">
        <v>2.2416453149186832E-2</v>
      </c>
      <c r="G134" s="137">
        <v>893.99699999999996</v>
      </c>
      <c r="H134" s="111">
        <v>4295297634.784709</v>
      </c>
      <c r="I134" s="112">
        <v>41376119266.465492</v>
      </c>
      <c r="J134" s="114">
        <v>-4.1293500024440766E-2</v>
      </c>
      <c r="K134" s="114">
        <v>-7.7507218034866154E-2</v>
      </c>
      <c r="L134" s="138">
        <v>5438.12</v>
      </c>
      <c r="M134" s="142">
        <v>3998780421.1532359</v>
      </c>
      <c r="N134" s="142">
        <v>34930634133.723259</v>
      </c>
      <c r="O134" s="54">
        <v>0.12666313730684475</v>
      </c>
      <c r="P134" s="54">
        <v>-7.5637480696569837E-3</v>
      </c>
      <c r="Q134" s="53"/>
      <c r="R134" s="51"/>
      <c r="S134" s="115"/>
      <c r="T134" s="76"/>
      <c r="U134" s="117"/>
      <c r="V134" s="51"/>
      <c r="W134" s="51"/>
    </row>
    <row r="135" spans="2:23" ht="15" x14ac:dyDescent="0.25">
      <c r="B135" s="86">
        <v>44136</v>
      </c>
      <c r="C135" s="149">
        <v>3675444419.9699998</v>
      </c>
      <c r="D135" s="103">
        <v>32572112264.860004</v>
      </c>
      <c r="E135" s="141">
        <v>0.10543719889895176</v>
      </c>
      <c r="F135" s="141">
        <v>3.1155024860345604E-2</v>
      </c>
      <c r="G135" s="136">
        <v>917.53800000000001</v>
      </c>
      <c r="H135" s="111">
        <v>4579494197.5375433</v>
      </c>
      <c r="I135" s="112">
        <v>45955613464.003036</v>
      </c>
      <c r="J135" s="114">
        <v>-0.11054965766220493</v>
      </c>
      <c r="K135" s="114">
        <v>-8.0909635170782979E-2</v>
      </c>
      <c r="L135" s="142">
        <v>5486.52</v>
      </c>
      <c r="M135" s="142">
        <v>4337022003.908411</v>
      </c>
      <c r="N135" s="142">
        <v>39267656137.631668</v>
      </c>
      <c r="O135" s="54">
        <v>5.974905063332514E-2</v>
      </c>
      <c r="P135" s="54">
        <v>-5.5224132182729591E-4</v>
      </c>
      <c r="Q135" s="53"/>
      <c r="R135" s="51"/>
      <c r="S135" s="115"/>
      <c r="T135" s="76"/>
      <c r="U135" s="117"/>
      <c r="V135" s="51"/>
      <c r="W135" s="51"/>
    </row>
    <row r="136" spans="2:23" ht="15" x14ac:dyDescent="0.25">
      <c r="B136" s="143">
        <v>44166</v>
      </c>
      <c r="C136" s="149">
        <v>3635784667.5599999</v>
      </c>
      <c r="D136" s="144">
        <v>36207896932.420006</v>
      </c>
      <c r="E136" s="145">
        <v>-5.6558827275059009E-2</v>
      </c>
      <c r="F136" s="145">
        <v>2.161748143751141E-2</v>
      </c>
      <c r="G136" s="119">
        <v>924.54</v>
      </c>
      <c r="H136" s="111">
        <v>4495770790.4160776</v>
      </c>
      <c r="I136" s="112">
        <v>50451384254.419113</v>
      </c>
      <c r="J136" s="114">
        <v>-0.23352318223296953</v>
      </c>
      <c r="K136" s="114">
        <v>-9.6932687817672836E-2</v>
      </c>
      <c r="L136" s="111">
        <v>5560.59</v>
      </c>
      <c r="M136" s="111">
        <v>4233075475.5167198</v>
      </c>
      <c r="N136" s="142">
        <v>43500731613.148392</v>
      </c>
      <c r="O136" s="54">
        <v>-9.7336272016122938E-2</v>
      </c>
      <c r="P136" s="54">
        <v>-1.0872473134588723E-2</v>
      </c>
      <c r="Q136" s="53"/>
      <c r="R136" s="51"/>
      <c r="S136" s="115"/>
      <c r="T136" s="76"/>
      <c r="U136" s="117"/>
      <c r="V136" s="51"/>
      <c r="W136" s="51"/>
    </row>
    <row r="137" spans="2:23" ht="15" x14ac:dyDescent="0.25">
      <c r="B137" s="36" t="s">
        <v>14</v>
      </c>
      <c r="C137" s="176">
        <v>36207896932.420006</v>
      </c>
      <c r="D137" s="121"/>
      <c r="E137" s="48"/>
      <c r="F137" s="66"/>
      <c r="G137" s="123"/>
      <c r="H137" s="120">
        <v>50451384254.419113</v>
      </c>
      <c r="I137" s="120"/>
      <c r="J137" s="120"/>
      <c r="K137" s="120"/>
      <c r="L137" s="48"/>
      <c r="M137" s="148">
        <v>43500731613.148392</v>
      </c>
      <c r="N137" s="122"/>
      <c r="O137" s="48"/>
      <c r="P137" s="48"/>
      <c r="Q137" s="53"/>
      <c r="R137" s="51"/>
      <c r="S137" s="115"/>
      <c r="T137" s="76"/>
      <c r="U137" s="117"/>
      <c r="V137" s="51"/>
      <c r="W137" s="51"/>
    </row>
    <row r="138" spans="2:23" ht="15.75" thickBot="1" x14ac:dyDescent="0.3">
      <c r="B138" s="124" t="s">
        <v>15</v>
      </c>
      <c r="C138" s="140">
        <v>2.161748143751141E-2</v>
      </c>
      <c r="D138" s="7"/>
      <c r="E138" s="7"/>
      <c r="F138" s="125"/>
      <c r="G138" s="126"/>
      <c r="H138" s="147">
        <v>-9.6932687817672836E-2</v>
      </c>
      <c r="I138" s="127"/>
      <c r="J138" s="127"/>
      <c r="K138" s="127"/>
      <c r="L138" s="7"/>
      <c r="M138" s="164">
        <v>-1.0872473134588723E-2</v>
      </c>
      <c r="N138" s="7"/>
      <c r="O138" s="7"/>
      <c r="P138" s="7"/>
      <c r="Q138" s="53"/>
      <c r="R138" s="51"/>
      <c r="S138" s="115"/>
      <c r="T138" s="76"/>
      <c r="U138" s="117"/>
      <c r="V138" s="51"/>
      <c r="W138" s="51"/>
    </row>
    <row r="139" spans="2:23" ht="15" x14ac:dyDescent="0.25">
      <c r="B139" s="12" t="s">
        <v>24</v>
      </c>
      <c r="C139" s="2" t="s">
        <v>25</v>
      </c>
      <c r="G139" s="26"/>
      <c r="H139" s="97"/>
      <c r="I139" s="97"/>
      <c r="J139" s="97"/>
      <c r="K139" s="97"/>
      <c r="Q139" s="53"/>
      <c r="R139" s="51"/>
      <c r="S139" s="115"/>
      <c r="T139" s="76"/>
      <c r="U139" s="117"/>
      <c r="V139" s="51"/>
      <c r="W139" s="51"/>
    </row>
    <row r="140" spans="2:23" ht="15" x14ac:dyDescent="0.25">
      <c r="G140" s="26"/>
      <c r="H140" s="97"/>
      <c r="I140" s="97"/>
      <c r="J140" s="97"/>
      <c r="K140" s="97"/>
      <c r="Q140" s="53"/>
      <c r="R140" s="51"/>
      <c r="S140" s="115"/>
      <c r="T140" s="76"/>
      <c r="U140" s="117"/>
      <c r="V140" s="51"/>
      <c r="W140" s="51"/>
    </row>
    <row r="141" spans="2:23" ht="15" x14ac:dyDescent="0.25">
      <c r="B141" s="57">
        <v>44197</v>
      </c>
      <c r="C141" s="149">
        <v>3618514343.1300001</v>
      </c>
      <c r="D141" s="149">
        <v>3618514343.1300001</v>
      </c>
      <c r="E141" s="150">
        <v>8.5117868184093393E-2</v>
      </c>
      <c r="F141" s="150">
        <v>8.5117868184093393E-2</v>
      </c>
      <c r="G141" s="174">
        <v>951.39499999999998</v>
      </c>
      <c r="H141" s="97">
        <v>4348116250.269125</v>
      </c>
      <c r="I141" s="97">
        <v>4348116250.269125</v>
      </c>
      <c r="J141" s="154">
        <v>-0.14250830027678796</v>
      </c>
      <c r="K141" s="154">
        <v>-0.14250830027678796</v>
      </c>
      <c r="L141" s="149">
        <v>5574.49</v>
      </c>
      <c r="M141" s="22">
        <v>4202462920.1441755</v>
      </c>
      <c r="N141" s="22">
        <v>4202462920.1441755</v>
      </c>
      <c r="O141" s="153">
        <v>3.7802400720790663E-2</v>
      </c>
      <c r="P141" s="153">
        <v>3.7802400720790663E-2</v>
      </c>
      <c r="Q141" s="53"/>
      <c r="R141" s="51"/>
      <c r="S141" s="115"/>
      <c r="T141" s="76"/>
      <c r="U141" s="117"/>
      <c r="V141" s="51"/>
      <c r="W141" s="51"/>
    </row>
    <row r="142" spans="2:23" ht="15" x14ac:dyDescent="0.25">
      <c r="B142" s="57">
        <v>44228</v>
      </c>
      <c r="C142" s="152">
        <v>3192257368.0500002</v>
      </c>
      <c r="D142" s="149">
        <v>6810771711.1800003</v>
      </c>
      <c r="E142" s="150">
        <v>2.206034741274987E-2</v>
      </c>
      <c r="F142" s="150">
        <v>5.4620788496318573E-2</v>
      </c>
      <c r="G142" s="174">
        <v>977.13300000000004</v>
      </c>
      <c r="H142" s="97">
        <v>3734873788.5108385</v>
      </c>
      <c r="I142" s="97">
        <v>8082990038.7799635</v>
      </c>
      <c r="J142" s="154">
        <v>-0.21351812309775564</v>
      </c>
      <c r="K142" s="154">
        <v>-0.17684930107321228</v>
      </c>
      <c r="L142" s="151">
        <v>5622.43</v>
      </c>
      <c r="M142" s="22">
        <v>3675805924.4701715</v>
      </c>
      <c r="N142" s="22">
        <v>7878268844.6143475</v>
      </c>
      <c r="O142" s="153">
        <v>-2.8417064892885313E-2</v>
      </c>
      <c r="P142" s="153">
        <v>5.8173750580834405E-3</v>
      </c>
      <c r="Q142" s="53"/>
      <c r="R142" s="51"/>
      <c r="S142" s="115"/>
      <c r="T142" s="76"/>
      <c r="U142" s="22"/>
      <c r="V142" s="51"/>
      <c r="W142" s="51"/>
    </row>
    <row r="143" spans="2:23" ht="15" x14ac:dyDescent="0.25">
      <c r="B143" s="57">
        <v>44256</v>
      </c>
      <c r="C143" s="146">
        <v>3527156462.1500001</v>
      </c>
      <c r="D143" s="149">
        <v>10337928173.33</v>
      </c>
      <c r="E143" s="150">
        <v>0.22153758302190019</v>
      </c>
      <c r="F143" s="150">
        <v>0.10619294618904229</v>
      </c>
      <c r="G143" s="174">
        <v>998.34400000000005</v>
      </c>
      <c r="H143" s="97">
        <v>4039022066.9843593</v>
      </c>
      <c r="I143" s="97">
        <v>12122012105.764322</v>
      </c>
      <c r="J143" s="154">
        <v>-6.4859549612512724E-2</v>
      </c>
      <c r="K143" s="154">
        <v>-0.14263819773700293</v>
      </c>
      <c r="L143" s="151">
        <v>5674.72</v>
      </c>
      <c r="M143" s="22">
        <v>4024009709.7373428</v>
      </c>
      <c r="N143" s="22">
        <v>11902278554.35169</v>
      </c>
      <c r="O143" s="153">
        <v>0.15131346523120115</v>
      </c>
      <c r="P143" s="153">
        <v>5.0709407664050854E-2</v>
      </c>
      <c r="S143" s="128"/>
      <c r="T143" s="76"/>
      <c r="U143" s="22"/>
      <c r="V143" s="51"/>
      <c r="W143" s="51"/>
    </row>
    <row r="144" spans="2:23" ht="12.75" customHeight="1" x14ac:dyDescent="0.25">
      <c r="B144" s="57">
        <v>44287</v>
      </c>
      <c r="C144" s="146">
        <v>3854845126.98</v>
      </c>
      <c r="D144" s="149">
        <v>14192773300.309999</v>
      </c>
      <c r="E144" s="150">
        <v>0.47909587343654514</v>
      </c>
      <c r="F144" s="150">
        <v>0.18750894992337241</v>
      </c>
      <c r="G144" s="174">
        <v>1020.495</v>
      </c>
      <c r="H144" s="97">
        <v>4318448713.9003229</v>
      </c>
      <c r="I144" s="97">
        <v>16440460819.664646</v>
      </c>
      <c r="J144" s="154">
        <v>0.1082852284415845</v>
      </c>
      <c r="K144" s="154">
        <v>-8.8426217693308939E-2</v>
      </c>
      <c r="L144" s="151">
        <v>5692.31</v>
      </c>
      <c r="M144" s="22">
        <v>4384268300.2383823</v>
      </c>
      <c r="N144" s="22">
        <v>16286546854.590073</v>
      </c>
      <c r="O144" s="153">
        <v>0.38544915483082387</v>
      </c>
      <c r="P144" s="153">
        <v>0.12380222280059106</v>
      </c>
      <c r="Q144" s="170"/>
      <c r="R144" s="49"/>
      <c r="S144" s="128"/>
      <c r="T144" s="116"/>
      <c r="U144" s="22"/>
      <c r="V144" s="53"/>
      <c r="W144" s="53"/>
    </row>
    <row r="145" spans="2:23" ht="12.75" customHeight="1" x14ac:dyDescent="0.25">
      <c r="B145" s="57">
        <v>44317</v>
      </c>
      <c r="C145" s="146">
        <v>3534051891.5999999</v>
      </c>
      <c r="D145" s="149">
        <v>17726825191.91</v>
      </c>
      <c r="E145" s="150">
        <v>0.70975338755287698</v>
      </c>
      <c r="F145" s="150">
        <v>0.26451149730689782</v>
      </c>
      <c r="G145" s="174">
        <v>1055.1669999999999</v>
      </c>
      <c r="H145" s="97">
        <v>3828982970.2543864</v>
      </c>
      <c r="I145" s="97">
        <v>20269443789.919033</v>
      </c>
      <c r="J145" s="154">
        <v>0.25228607158537764</v>
      </c>
      <c r="K145" s="154">
        <v>-3.9036955538673146E-2</v>
      </c>
      <c r="L145" s="149">
        <v>5739.56</v>
      </c>
      <c r="M145" s="22">
        <v>3986328222.1788158</v>
      </c>
      <c r="N145" s="22">
        <v>20272875076.76889</v>
      </c>
      <c r="O145" s="153">
        <v>0.58228358637164512</v>
      </c>
      <c r="P145" s="153">
        <v>0.19170107044305618</v>
      </c>
      <c r="Q145" s="149"/>
      <c r="R145" s="151"/>
      <c r="S145" s="128"/>
      <c r="T145" s="116"/>
      <c r="U145" s="22"/>
      <c r="V145" s="53"/>
      <c r="W145" s="53"/>
    </row>
    <row r="146" spans="2:23" ht="12.75" customHeight="1" x14ac:dyDescent="0.25">
      <c r="B146" s="57">
        <v>44348</v>
      </c>
      <c r="C146" s="169">
        <v>3428958710.1700001</v>
      </c>
      <c r="D146" s="149">
        <v>21155783902.080002</v>
      </c>
      <c r="E146" s="150">
        <v>0.39707381837254996</v>
      </c>
      <c r="F146" s="150">
        <v>0.28426243221271363</v>
      </c>
      <c r="G146" s="174">
        <v>1056.3430000000001</v>
      </c>
      <c r="H146" s="97">
        <v>3710983384.5958157</v>
      </c>
      <c r="I146" s="97">
        <v>23980427174.514847</v>
      </c>
      <c r="J146" s="154">
        <v>3.84995221592912E-2</v>
      </c>
      <c r="K146" s="154">
        <v>-2.780421844639136E-2</v>
      </c>
      <c r="L146" s="149">
        <v>5769.98</v>
      </c>
      <c r="M146" s="22">
        <v>3847394149.7066708</v>
      </c>
      <c r="N146" s="22">
        <v>24120269226.475563</v>
      </c>
      <c r="O146" s="153">
        <v>0.28944307203669362</v>
      </c>
      <c r="P146" s="153">
        <v>0.20628632417602089</v>
      </c>
      <c r="Q146" s="53"/>
      <c r="R146" s="51"/>
      <c r="S146" s="105"/>
      <c r="T146" s="116"/>
      <c r="U146" s="22"/>
      <c r="V146" s="53"/>
      <c r="W146" s="53"/>
    </row>
    <row r="147" spans="2:23" ht="12.75" customHeight="1" x14ac:dyDescent="0.25">
      <c r="B147" s="57">
        <v>44378</v>
      </c>
      <c r="C147" s="169">
        <v>4480349766.3699999</v>
      </c>
      <c r="D147" s="149">
        <v>25636133668.450001</v>
      </c>
      <c r="E147" s="150">
        <v>0.64155947764623478</v>
      </c>
      <c r="F147" s="150">
        <v>0.33504663392801648</v>
      </c>
      <c r="G147" s="174">
        <v>1071.615</v>
      </c>
      <c r="H147" s="97">
        <v>4779746328.3533192</v>
      </c>
      <c r="I147" s="97">
        <v>28760173502.868164</v>
      </c>
      <c r="J147" s="154">
        <v>0.2309746796049621</v>
      </c>
      <c r="K147" s="154">
        <v>7.3916287488957622E-3</v>
      </c>
      <c r="L147" s="146">
        <v>5825.37</v>
      </c>
      <c r="M147" s="22">
        <v>4979286743.8391647</v>
      </c>
      <c r="N147" s="22">
        <v>29099555970.314728</v>
      </c>
      <c r="O147" s="153">
        <v>0.50608940393698543</v>
      </c>
      <c r="P147" s="153">
        <v>0.24882335010446721</v>
      </c>
      <c r="Q147" s="53"/>
      <c r="R147" s="51"/>
      <c r="S147" s="22"/>
      <c r="T147" s="116"/>
      <c r="U147" s="22"/>
      <c r="V147" s="53"/>
      <c r="W147" s="53"/>
    </row>
    <row r="148" spans="2:23" ht="12.75" customHeight="1" x14ac:dyDescent="0.25">
      <c r="B148" s="57">
        <v>44409</v>
      </c>
      <c r="C148" s="171">
        <v>3791069565.8499999</v>
      </c>
      <c r="D148" s="149">
        <v>29427203234.299999</v>
      </c>
      <c r="E148" s="150">
        <v>0.25687588884555135</v>
      </c>
      <c r="F148" s="150">
        <v>0.32443468461047398</v>
      </c>
      <c r="G148" s="174">
        <v>1070.1469999999999</v>
      </c>
      <c r="H148" s="97">
        <v>4049953421.7438035</v>
      </c>
      <c r="I148" s="97">
        <v>32810126924.611969</v>
      </c>
      <c r="J148" s="154">
        <v>-1.9638756352223785E-2</v>
      </c>
      <c r="K148" s="154">
        <v>3.9747387109141386E-3</v>
      </c>
      <c r="L148" s="146">
        <v>5876.05</v>
      </c>
      <c r="M148" s="146">
        <v>4176908904.0382276</v>
      </c>
      <c r="N148" s="22">
        <v>33276464874.352955</v>
      </c>
      <c r="O148" s="153">
        <v>0.14595047684320051</v>
      </c>
      <c r="P148" s="153">
        <v>0.23490821203688483</v>
      </c>
      <c r="Q148" s="54"/>
      <c r="V148" s="54"/>
    </row>
    <row r="149" spans="2:23" ht="12.75" customHeight="1" x14ac:dyDescent="0.25">
      <c r="B149" s="57">
        <v>44440</v>
      </c>
      <c r="C149" s="171">
        <v>4036750192.0300002</v>
      </c>
      <c r="D149" s="149">
        <v>33463953426.329998</v>
      </c>
      <c r="E149" s="150">
        <v>0.21622782569082144</v>
      </c>
      <c r="F149" s="150">
        <v>0.31037133201074596</v>
      </c>
      <c r="G149" s="174">
        <v>1064.21</v>
      </c>
      <c r="H149" s="97">
        <v>4336469059.9444628</v>
      </c>
      <c r="I149" s="97">
        <v>37146595984.556435</v>
      </c>
      <c r="J149" s="154">
        <v>-1.457100689493418E-2</v>
      </c>
      <c r="K149" s="154">
        <v>1.7738105570845875E-3</v>
      </c>
      <c r="L149" s="146">
        <v>5944.21</v>
      </c>
      <c r="M149" s="146">
        <v>4396595014.4290838</v>
      </c>
      <c r="N149" s="22">
        <v>37673059888.782036</v>
      </c>
      <c r="O149" s="153">
        <v>0.10319056345056565</v>
      </c>
      <c r="P149" s="153">
        <v>0.21793734830294165</v>
      </c>
      <c r="V149" s="130"/>
    </row>
    <row r="150" spans="2:23" ht="12.75" customHeight="1" x14ac:dyDescent="0.25">
      <c r="B150" s="57">
        <v>44470</v>
      </c>
      <c r="C150" s="169">
        <v>3912594402.0799999</v>
      </c>
      <c r="D150" s="149">
        <v>37376547828.409996</v>
      </c>
      <c r="E150" s="150">
        <v>0.1648425273783638</v>
      </c>
      <c r="F150" s="150">
        <v>0.29345528796046105</v>
      </c>
      <c r="G150" s="174">
        <v>1081.3009999999999</v>
      </c>
      <c r="H150" s="97">
        <v>4136661054.8939734</v>
      </c>
      <c r="I150" s="97">
        <v>41283257039.450409</v>
      </c>
      <c r="J150" s="154">
        <v>-3.6932616404983243E-2</v>
      </c>
      <c r="K150" s="154">
        <v>-2.2443435648723531E-3</v>
      </c>
      <c r="L150" s="146">
        <v>6018.51</v>
      </c>
      <c r="M150" s="146">
        <v>4208764011.7839975</v>
      </c>
      <c r="N150" s="22">
        <v>41881823900.566032</v>
      </c>
      <c r="O150" s="153">
        <v>5.2511908260819862E-2</v>
      </c>
      <c r="P150" s="153">
        <v>0.1989998160420412</v>
      </c>
    </row>
    <row r="151" spans="2:23" ht="12.75" customHeight="1" x14ac:dyDescent="0.25">
      <c r="B151" s="57">
        <v>44501</v>
      </c>
      <c r="C151" s="169">
        <v>4152532096.1599998</v>
      </c>
      <c r="D151" s="149">
        <v>41529079924.569992</v>
      </c>
      <c r="E151" s="150">
        <v>0.1298040785483825</v>
      </c>
      <c r="F151" s="150">
        <v>0.27498884895386699</v>
      </c>
      <c r="G151" s="173">
        <v>1075.0219999999999</v>
      </c>
      <c r="H151" s="97">
        <v>4415982654.8968449</v>
      </c>
      <c r="I151" s="97">
        <v>45699239694.347252</v>
      </c>
      <c r="J151" s="154">
        <v>-3.5705153361395459E-2</v>
      </c>
      <c r="K151" s="154">
        <v>-5.5787258689649066E-3</v>
      </c>
      <c r="L151" s="146">
        <v>6075.69</v>
      </c>
      <c r="M151" s="172">
        <v>4424825249.219183</v>
      </c>
      <c r="N151" s="22">
        <v>46306649149.785217</v>
      </c>
      <c r="O151" s="153">
        <v>2.0245054148133379E-2</v>
      </c>
      <c r="P151" s="153">
        <v>0.17925676509649935</v>
      </c>
    </row>
    <row r="152" spans="2:23" ht="12.75" customHeight="1" x14ac:dyDescent="0.25">
      <c r="B152" s="57">
        <v>44531</v>
      </c>
      <c r="C152" s="169">
        <v>4208474112.4200001</v>
      </c>
      <c r="D152" s="149">
        <v>45737554036.98999</v>
      </c>
      <c r="E152" s="150">
        <v>0.15751467625950899</v>
      </c>
      <c r="F152" s="79">
        <v>0.26319278146302039</v>
      </c>
      <c r="G152" s="173">
        <v>1088.489</v>
      </c>
      <c r="H152" s="97">
        <v>4420102377.857152</v>
      </c>
      <c r="I152" s="97">
        <v>50119342072.204407</v>
      </c>
      <c r="J152" s="154">
        <v>-1.6831020994271473E-2</v>
      </c>
      <c r="K152" s="178">
        <v>-6.5814285796453875E-3</v>
      </c>
      <c r="L152" s="146">
        <v>6120.04</v>
      </c>
      <c r="M152" s="172">
        <v>4451938249.8279743</v>
      </c>
      <c r="N152" s="22">
        <v>50758587399.61319</v>
      </c>
      <c r="O152" s="153">
        <v>5.1703017245289917E-2</v>
      </c>
      <c r="P152" s="177">
        <v>0.16684445335331</v>
      </c>
      <c r="U152" s="28"/>
      <c r="V152" s="51"/>
    </row>
    <row r="153" spans="2:23" ht="12.75" customHeight="1" x14ac:dyDescent="0.25">
      <c r="B153" s="118" t="s">
        <v>19</v>
      </c>
      <c r="C153" s="160">
        <v>45737554036.98999</v>
      </c>
      <c r="D153" s="160"/>
      <c r="E153" s="161"/>
      <c r="F153" s="161"/>
      <c r="G153" s="162"/>
      <c r="H153" s="160">
        <v>50119342072.204407</v>
      </c>
      <c r="I153" s="160"/>
      <c r="J153" s="163"/>
      <c r="K153" s="163"/>
      <c r="L153" s="11"/>
      <c r="M153" s="160">
        <v>50758587399.61319</v>
      </c>
      <c r="N153" s="160"/>
      <c r="O153" s="118"/>
      <c r="P153" s="162"/>
    </row>
    <row r="154" spans="2:23" ht="12.75" customHeight="1" thickBot="1" x14ac:dyDescent="0.3">
      <c r="B154" s="7"/>
      <c r="C154" s="155"/>
      <c r="D154" s="164"/>
      <c r="E154" s="156"/>
      <c r="F154" s="156"/>
      <c r="G154" s="159"/>
      <c r="H154" s="175"/>
      <c r="I154" s="127"/>
      <c r="J154" s="127"/>
      <c r="K154" s="127"/>
      <c r="L154" s="7"/>
      <c r="M154" s="175"/>
      <c r="N154" s="157"/>
      <c r="O154" s="158"/>
      <c r="P154" s="158"/>
    </row>
    <row r="155" spans="2:23" ht="12.75" customHeight="1" x14ac:dyDescent="0.25">
      <c r="C155" s="11" t="s">
        <v>17</v>
      </c>
      <c r="E155" s="2" t="s">
        <v>22</v>
      </c>
      <c r="H155" s="97"/>
      <c r="I155" s="97"/>
      <c r="J155" s="97"/>
      <c r="K155" s="97"/>
      <c r="N155" s="2" t="s">
        <v>21</v>
      </c>
    </row>
    <row r="156" spans="2:23" ht="12.75" customHeight="1" x14ac:dyDescent="0.25">
      <c r="C156" s="57"/>
      <c r="F156" s="62"/>
      <c r="H156" s="97"/>
      <c r="I156" s="97"/>
      <c r="J156" s="97"/>
      <c r="K156" s="97"/>
      <c r="M156" s="129"/>
    </row>
    <row r="157" spans="2:23" ht="12.75" customHeight="1" x14ac:dyDescent="0.25">
      <c r="C157" s="57"/>
      <c r="H157" s="97"/>
      <c r="I157" s="97"/>
      <c r="J157" s="97"/>
      <c r="K157" s="97"/>
      <c r="M157" s="129"/>
      <c r="N157" s="131"/>
    </row>
    <row r="158" spans="2:23" ht="12.75" customHeight="1" x14ac:dyDescent="0.2">
      <c r="B158" s="57">
        <v>44562</v>
      </c>
      <c r="C158" s="179">
        <v>4071091320.96</v>
      </c>
      <c r="D158" s="179">
        <v>4071091320.96</v>
      </c>
      <c r="E158" s="150">
        <v>0.12507259469324716</v>
      </c>
      <c r="F158" s="132">
        <v>0.12507259469324716</v>
      </c>
      <c r="G158" s="198">
        <v>1110.3979999999999</v>
      </c>
      <c r="H158" s="183">
        <v>4191446107.9761457</v>
      </c>
      <c r="I158" s="183">
        <v>4191446107.9761457</v>
      </c>
      <c r="J158" s="184">
        <v>-3.6031728057703605E-2</v>
      </c>
      <c r="K158" s="184">
        <v>-3.6031728057703605E-2</v>
      </c>
      <c r="L158" s="197">
        <v>6153.09</v>
      </c>
      <c r="M158" s="181">
        <v>4283475718.7224512</v>
      </c>
      <c r="N158" s="182">
        <v>4283475718.7224512</v>
      </c>
      <c r="O158" s="153">
        <v>1.9277457081167126E-2</v>
      </c>
      <c r="P158" s="153">
        <v>1.9277457081167126E-2</v>
      </c>
    </row>
    <row r="159" spans="2:23" ht="12.75" customHeight="1" x14ac:dyDescent="0.2">
      <c r="B159" s="57">
        <v>44593</v>
      </c>
      <c r="C159" s="179">
        <v>3340243438</v>
      </c>
      <c r="D159" s="179">
        <v>7411334758.96</v>
      </c>
      <c r="E159" s="150">
        <v>4.6357812948019772E-2</v>
      </c>
      <c r="F159" s="132">
        <v>8.8178414025265939E-2</v>
      </c>
      <c r="G159" s="198">
        <v>1127.077</v>
      </c>
      <c r="H159" s="183">
        <v>3388100195.8229561</v>
      </c>
      <c r="I159" s="183">
        <v>7579546303.7991018</v>
      </c>
      <c r="J159" s="184">
        <v>-9.2847472852930713E-2</v>
      </c>
      <c r="K159" s="184">
        <v>-6.2284344353448096E-2</v>
      </c>
      <c r="L159" s="197">
        <v>6215.24</v>
      </c>
      <c r="M159" s="181">
        <v>3479356652.2807517</v>
      </c>
      <c r="N159" s="182">
        <v>7762832371.0032024</v>
      </c>
      <c r="O159" s="153">
        <v>-5.3443864073899894E-2</v>
      </c>
      <c r="P159" s="153">
        <v>-1.4652517689854982E-2</v>
      </c>
    </row>
    <row r="160" spans="2:23" ht="12.75" customHeight="1" x14ac:dyDescent="0.2">
      <c r="B160" s="57">
        <v>44621</v>
      </c>
      <c r="C160" s="179">
        <v>3818286138.3299999</v>
      </c>
      <c r="D160" s="179">
        <v>11229620897.290001</v>
      </c>
      <c r="E160" s="150">
        <v>8.2539484512274885E-2</v>
      </c>
      <c r="F160" s="132">
        <v>8.625449016568032E-2</v>
      </c>
      <c r="G160" s="198">
        <v>1153.777</v>
      </c>
      <c r="H160" s="183">
        <v>3783365564.1361489</v>
      </c>
      <c r="I160" s="183">
        <v>11362911867.935251</v>
      </c>
      <c r="J160" s="184">
        <v>-6.3296634335818336E-2</v>
      </c>
      <c r="K160" s="184">
        <v>-6.2621636672685721E-2</v>
      </c>
      <c r="L160" s="197">
        <v>6315.93</v>
      </c>
      <c r="M160" s="181">
        <v>3913901532.3635426</v>
      </c>
      <c r="N160" s="182">
        <v>11676733903.366745</v>
      </c>
      <c r="O160" s="153">
        <v>-2.736280111535494E-2</v>
      </c>
      <c r="P160" s="153">
        <v>-1.8949703618092673E-2</v>
      </c>
    </row>
    <row r="161" spans="2:20" ht="15" x14ac:dyDescent="0.2">
      <c r="B161" s="57">
        <v>44652</v>
      </c>
      <c r="C161" s="179">
        <v>3989979139.3099999</v>
      </c>
      <c r="D161" s="179">
        <v>15219600036.6</v>
      </c>
      <c r="E161" s="150">
        <v>3.505562684845609E-2</v>
      </c>
      <c r="F161" s="132">
        <v>7.2348561804166378E-2</v>
      </c>
      <c r="G161" s="198">
        <v>1158.546</v>
      </c>
      <c r="H161" s="183">
        <v>3937214319.964571</v>
      </c>
      <c r="I161" s="183">
        <v>15300126187.899822</v>
      </c>
      <c r="J161" s="184">
        <v>-8.8280403263474194E-2</v>
      </c>
      <c r="K161" s="184">
        <v>-6.9361476194198635E-2</v>
      </c>
      <c r="L161" s="197">
        <v>6382.88</v>
      </c>
      <c r="M161" s="181">
        <v>4046995094.0665464</v>
      </c>
      <c r="N161" s="182">
        <v>15723728997.433292</v>
      </c>
      <c r="O161" s="153">
        <v>-7.6928048895524404E-2</v>
      </c>
      <c r="P161" s="153">
        <v>-3.4557224572019041E-2</v>
      </c>
    </row>
    <row r="162" spans="2:20" ht="15" x14ac:dyDescent="0.2">
      <c r="B162" s="57">
        <v>44682</v>
      </c>
      <c r="C162" s="179">
        <v>3683706288.48</v>
      </c>
      <c r="D162" s="179">
        <v>18903306325.080002</v>
      </c>
      <c r="E162" s="150">
        <v>4.2346406184841312E-2</v>
      </c>
      <c r="F162" s="132">
        <v>6.6367277864674445E-2</v>
      </c>
      <c r="G162" s="198">
        <v>1166.5419999999999</v>
      </c>
      <c r="H162" s="183">
        <v>3610075866.6619363</v>
      </c>
      <c r="I162" s="183">
        <v>18910202054.56176</v>
      </c>
      <c r="J162" s="184">
        <v>-5.7171083103016884E-2</v>
      </c>
      <c r="K162" s="184">
        <v>-6.7058659795750764E-2</v>
      </c>
      <c r="L162" s="197">
        <v>6412.88</v>
      </c>
      <c r="M162" s="181">
        <v>3718866725.2756147</v>
      </c>
      <c r="N162" s="182">
        <v>19442595722.708908</v>
      </c>
      <c r="O162" s="153">
        <v>-6.709470018427488E-2</v>
      </c>
      <c r="P162" s="153">
        <v>-4.0955185237214642E-2</v>
      </c>
    </row>
    <row r="163" spans="2:20" ht="14.1" customHeight="1" x14ac:dyDescent="0.2">
      <c r="B163" s="57">
        <v>44713</v>
      </c>
      <c r="C163" s="179">
        <v>3670955655.9400001</v>
      </c>
      <c r="D163" s="179">
        <v>22574261981.02</v>
      </c>
      <c r="E163" s="150">
        <v>7.0574470626390884E-2</v>
      </c>
      <c r="F163" s="132">
        <v>6.7049185485418716E-2</v>
      </c>
      <c r="G163" s="198">
        <v>1173.8309999999999</v>
      </c>
      <c r="H163" s="183">
        <v>3575240626.429193</v>
      </c>
      <c r="I163" s="183">
        <v>22485442680.990952</v>
      </c>
      <c r="J163" s="184">
        <v>-3.6578648864364904E-2</v>
      </c>
      <c r="K163" s="184">
        <v>-6.2341862496623324E-2</v>
      </c>
      <c r="L163" s="197">
        <v>6455.85</v>
      </c>
      <c r="M163" s="181">
        <v>3681327370.1471682</v>
      </c>
      <c r="N163" s="182">
        <v>23123923092.856075</v>
      </c>
      <c r="O163" s="153">
        <v>-4.3163443384703348E-2</v>
      </c>
      <c r="P163" s="153">
        <v>-4.1307421748255191E-2</v>
      </c>
    </row>
    <row r="164" spans="2:20" ht="15" x14ac:dyDescent="0.2">
      <c r="B164" s="57">
        <v>44743</v>
      </c>
      <c r="C164" s="210">
        <v>3582885322.4400001</v>
      </c>
      <c r="D164" s="196">
        <v>26157147303.459999</v>
      </c>
      <c r="E164" s="211">
        <v>-0.20031124593585681</v>
      </c>
      <c r="F164" s="212">
        <v>2.0323409206248755E-2</v>
      </c>
      <c r="G164" s="216">
        <v>1169.4259999999999</v>
      </c>
      <c r="H164" s="217">
        <v>3502610744.7127643</v>
      </c>
      <c r="I164" s="217">
        <v>25988053425.703716</v>
      </c>
      <c r="J164" s="218">
        <v>-0.26719735649246135</v>
      </c>
      <c r="K164" s="218">
        <v>-9.6387460141295511E-2</v>
      </c>
      <c r="L164" s="213">
        <v>6411.95</v>
      </c>
      <c r="M164" s="214">
        <v>3617608065.7453008</v>
      </c>
      <c r="N164" s="73">
        <v>26741531158.601376</v>
      </c>
      <c r="O164" s="215">
        <v>-0.27346862073742972</v>
      </c>
      <c r="P164" s="215">
        <v>-8.1033016933964142E-2</v>
      </c>
      <c r="Q164" s="2" t="s">
        <v>27</v>
      </c>
    </row>
    <row r="165" spans="2:20" ht="15" x14ac:dyDescent="0.2">
      <c r="B165" s="57">
        <v>44774</v>
      </c>
      <c r="C165" s="196">
        <v>3364607778.6900001</v>
      </c>
      <c r="D165" s="196">
        <v>29521755082.149998</v>
      </c>
      <c r="E165" s="211">
        <v>-0.1124911531567695</v>
      </c>
      <c r="F165" s="212">
        <v>3.2130762511535238E-3</v>
      </c>
      <c r="G165" s="216">
        <v>1162.9559999999999</v>
      </c>
      <c r="H165" s="217">
        <v>3307523008.4309945</v>
      </c>
      <c r="I165" s="217">
        <v>29295576434.134712</v>
      </c>
      <c r="J165" s="218">
        <v>-0.18331825974263627</v>
      </c>
      <c r="K165" s="218">
        <v>-0.10711785719551348</v>
      </c>
      <c r="L165" s="213">
        <v>6388.87</v>
      </c>
      <c r="M165" s="214">
        <v>3409487683.1018858</v>
      </c>
      <c r="N165" s="73">
        <v>30151018841.703262</v>
      </c>
      <c r="O165" s="215">
        <v>-0.18372946084469322</v>
      </c>
      <c r="P165" s="215">
        <v>-9.3923619724959329E-2</v>
      </c>
      <c r="Q165" s="2" t="s">
        <v>28</v>
      </c>
    </row>
    <row r="166" spans="2:20" ht="15" x14ac:dyDescent="0.2">
      <c r="B166" s="57">
        <v>44805</v>
      </c>
      <c r="C166" s="196">
        <v>3626092426.8099999</v>
      </c>
      <c r="D166" s="196">
        <v>33147847508.959999</v>
      </c>
      <c r="E166" s="211">
        <v>-0.10172979393938886</v>
      </c>
      <c r="F166" s="212">
        <v>-9.446161765252814E-3</v>
      </c>
      <c r="G166" s="216">
        <v>1148.8109999999999</v>
      </c>
      <c r="H166" s="217">
        <v>3608460847.467392</v>
      </c>
      <c r="I166" s="217">
        <v>32904037281.602104</v>
      </c>
      <c r="J166" s="218">
        <v>-0.16788041201575976</v>
      </c>
      <c r="K166" s="218">
        <v>-0.11421123767890229</v>
      </c>
      <c r="L166" s="213">
        <v>6370.34</v>
      </c>
      <c r="M166" s="214">
        <v>3685148472.3713889</v>
      </c>
      <c r="N166" s="73">
        <v>33836167314.07465</v>
      </c>
      <c r="O166" s="215">
        <v>-0.16181762016351631</v>
      </c>
      <c r="P166" s="215">
        <v>-0.10184711796797541</v>
      </c>
    </row>
    <row r="167" spans="2:20" ht="15" x14ac:dyDescent="0.2">
      <c r="B167" s="57">
        <v>44835</v>
      </c>
      <c r="C167" s="196">
        <v>3639612349.9329605</v>
      </c>
      <c r="D167" s="196">
        <v>36787459858.89296</v>
      </c>
      <c r="E167" s="211">
        <v>-6.9770087081328369E-2</v>
      </c>
      <c r="F167" s="212">
        <v>-1.5760898310391069E-2</v>
      </c>
      <c r="G167" s="216">
        <v>1141.7329999999999</v>
      </c>
      <c r="H167" s="217">
        <v>3644368542.1653824</v>
      </c>
      <c r="I167" s="217">
        <v>36548405823.767487</v>
      </c>
      <c r="J167" s="218">
        <v>-0.11900721528687319</v>
      </c>
      <c r="K167" s="218">
        <v>-0.11469180377794042</v>
      </c>
      <c r="L167" s="213">
        <v>6407.93</v>
      </c>
      <c r="M167" s="214">
        <v>3677190281.1949377</v>
      </c>
      <c r="N167" s="73">
        <v>37513357595.269585</v>
      </c>
      <c r="O167" s="215">
        <v>-0.12630162420623292</v>
      </c>
      <c r="P167" s="215">
        <v>-0.10430458605785331</v>
      </c>
    </row>
    <row r="168" spans="2:20" ht="15" x14ac:dyDescent="0.2">
      <c r="B168" s="57">
        <v>44866</v>
      </c>
      <c r="C168" s="196">
        <v>3063415933.1409998</v>
      </c>
      <c r="D168" s="196">
        <v>39850875792.033958</v>
      </c>
      <c r="E168" s="211">
        <v>-0.26227760262856148</v>
      </c>
      <c r="F168" s="212">
        <v>-4.0410337421011633E-2</v>
      </c>
      <c r="G168" s="216">
        <v>1139.7339999999999</v>
      </c>
      <c r="H168" s="217">
        <v>3072799162.0545845</v>
      </c>
      <c r="I168" s="217">
        <v>39621204985.822067</v>
      </c>
      <c r="J168" s="218">
        <v>-0.30416412332435583</v>
      </c>
      <c r="K168" s="218">
        <v>-0.13300078402129312</v>
      </c>
      <c r="L168" s="213">
        <v>6434.2</v>
      </c>
      <c r="M168" s="214">
        <v>3082408140.6528888</v>
      </c>
      <c r="N168" s="73">
        <v>40595765735.92247</v>
      </c>
      <c r="O168" s="215">
        <v>-0.30338307909519835</v>
      </c>
      <c r="P168" s="215">
        <v>-0.12332750304152029</v>
      </c>
    </row>
    <row r="169" spans="2:20" ht="15" x14ac:dyDescent="0.25">
      <c r="B169" s="57">
        <v>44896</v>
      </c>
      <c r="C169" s="196">
        <v>3660936011.4000001</v>
      </c>
      <c r="D169" s="196">
        <v>43511811803.43396</v>
      </c>
      <c r="E169" s="219">
        <v>-0.13010371132000353</v>
      </c>
      <c r="F169" s="220">
        <v>-4.8663341982738584E-2</v>
      </c>
      <c r="G169" s="216">
        <v>1143.2249999999999</v>
      </c>
      <c r="H169" s="217">
        <v>3660936011.4000001</v>
      </c>
      <c r="I169" s="217">
        <v>43282140997.222069</v>
      </c>
      <c r="J169" s="222">
        <v>-0.17175311826718198</v>
      </c>
      <c r="K169" s="222">
        <v>-0.13641841237924324</v>
      </c>
      <c r="L169" s="221">
        <v>6474.09</v>
      </c>
      <c r="M169" s="214">
        <v>3660936011.4000001</v>
      </c>
      <c r="N169" s="73">
        <v>44256701747.322472</v>
      </c>
      <c r="O169" s="215">
        <v>-0.17767592316864211</v>
      </c>
      <c r="P169" s="215">
        <v>-0.12809429862778776</v>
      </c>
    </row>
    <row r="170" spans="2:20" x14ac:dyDescent="0.2">
      <c r="C170" s="207">
        <v>43511811803.43396</v>
      </c>
      <c r="D170" s="86"/>
      <c r="E170" s="54"/>
      <c r="F170" s="132"/>
      <c r="H170" s="209">
        <v>43282140997.222069</v>
      </c>
      <c r="I170" s="183"/>
      <c r="J170" s="183"/>
      <c r="K170" s="183"/>
      <c r="L170" s="133"/>
      <c r="M170" s="208">
        <v>44256701747.322472</v>
      </c>
      <c r="N170" s="199"/>
    </row>
    <row r="171" spans="2:20" x14ac:dyDescent="0.2">
      <c r="B171" s="200"/>
      <c r="C171" s="200"/>
      <c r="D171" s="201"/>
      <c r="E171" s="202"/>
      <c r="F171" s="203"/>
      <c r="G171" s="200"/>
      <c r="H171" s="205" t="s">
        <v>16</v>
      </c>
      <c r="I171" s="206"/>
      <c r="J171" s="206"/>
      <c r="K171" s="206"/>
      <c r="L171" s="200"/>
      <c r="M171" s="204"/>
      <c r="N171" s="200"/>
      <c r="O171" s="200"/>
      <c r="P171" s="200"/>
    </row>
    <row r="172" spans="2:20" ht="15" x14ac:dyDescent="0.25">
      <c r="C172" s="11" t="s">
        <v>17</v>
      </c>
      <c r="E172" s="2" t="s">
        <v>22</v>
      </c>
      <c r="H172" s="97"/>
      <c r="I172" s="97"/>
      <c r="J172" s="97"/>
      <c r="K172" s="97"/>
      <c r="N172" s="2" t="s">
        <v>21</v>
      </c>
      <c r="R172" s="223"/>
      <c r="S172" s="64"/>
      <c r="T172" s="64"/>
    </row>
    <row r="173" spans="2:20" ht="15" x14ac:dyDescent="0.25">
      <c r="D173" s="86"/>
      <c r="F173" s="62"/>
      <c r="H173" s="97"/>
      <c r="I173" s="97"/>
      <c r="J173" s="97"/>
      <c r="K173" s="97"/>
      <c r="R173" s="223"/>
      <c r="S173" s="64"/>
      <c r="T173" s="64"/>
    </row>
    <row r="174" spans="2:20" ht="15" x14ac:dyDescent="0.25">
      <c r="B174" s="223">
        <v>44927</v>
      </c>
      <c r="C174" s="149">
        <v>3604480902.3200002</v>
      </c>
      <c r="D174" s="224">
        <v>3604480902.3200002</v>
      </c>
      <c r="E174" s="150">
        <v>-0.11461556173836185</v>
      </c>
      <c r="F174" s="150">
        <v>-0.11461556173836185</v>
      </c>
      <c r="G174" s="198">
        <v>1143.8610000000001</v>
      </c>
      <c r="H174" s="225">
        <v>3474369799.2604556</v>
      </c>
      <c r="I174" s="224">
        <v>3474369799.2604556</v>
      </c>
      <c r="J174" s="150">
        <v>-0.14051697760755344</v>
      </c>
      <c r="K174" s="150">
        <v>-0.14051697760755344</v>
      </c>
      <c r="L174" s="235">
        <v>6508.4</v>
      </c>
      <c r="M174" s="227">
        <v>3766927331.2838783</v>
      </c>
      <c r="N174" s="228">
        <v>3766927331.2838783</v>
      </c>
      <c r="O174" s="229">
        <v>-0.16295093521859394</v>
      </c>
      <c r="P174" s="229">
        <v>-0.16295093521859394</v>
      </c>
      <c r="R174" s="223"/>
      <c r="S174" s="64"/>
      <c r="T174" s="64"/>
    </row>
    <row r="175" spans="2:20" ht="15.75" thickBot="1" x14ac:dyDescent="0.3">
      <c r="B175" s="223">
        <v>44958</v>
      </c>
      <c r="C175" s="149">
        <v>2958760369.1300001</v>
      </c>
      <c r="D175" s="224">
        <v>6563241271.4500008</v>
      </c>
      <c r="E175" s="150">
        <v>-0.11420816355182073</v>
      </c>
      <c r="F175" s="150">
        <v>-0.11443194985689842</v>
      </c>
      <c r="G175" s="198">
        <v>1144.271</v>
      </c>
      <c r="H175" s="225">
        <v>2850935992.3934393</v>
      </c>
      <c r="I175" s="224">
        <v>6325305791.6538944</v>
      </c>
      <c r="J175" s="150">
        <v>-0.12751821408695607</v>
      </c>
      <c r="K175" s="150">
        <v>-0.13470645657313263</v>
      </c>
      <c r="L175" s="230">
        <v>6563.07</v>
      </c>
      <c r="M175" s="227">
        <v>3066348458.5596232</v>
      </c>
      <c r="N175" s="228">
        <v>6833275789.843502</v>
      </c>
      <c r="O175" s="229">
        <v>-0.1611534154646862</v>
      </c>
      <c r="P175" s="229">
        <v>-0.16214527408687518</v>
      </c>
      <c r="R175" s="223"/>
      <c r="S175" s="64"/>
      <c r="T175" s="64"/>
    </row>
    <row r="176" spans="2:20" ht="15" x14ac:dyDescent="0.25">
      <c r="B176" s="223">
        <v>44986</v>
      </c>
      <c r="C176" s="149">
        <v>3185170875.23</v>
      </c>
      <c r="D176" s="225">
        <v>9748412146.6800003</v>
      </c>
      <c r="E176" s="150">
        <v>-0.16581137195152817</v>
      </c>
      <c r="F176" s="150">
        <v>-0.1319019372210023</v>
      </c>
      <c r="G176" s="198">
        <v>1140.357</v>
      </c>
      <c r="H176" s="225">
        <v>3079629481.8843713</v>
      </c>
      <c r="I176" s="224">
        <v>9404935273.5382652</v>
      </c>
      <c r="J176" s="150">
        <v>-0.15599443621262321</v>
      </c>
      <c r="K176" s="150">
        <v>-0.14179444687299192</v>
      </c>
      <c r="L176" s="231">
        <v>6609.67</v>
      </c>
      <c r="M176" s="227">
        <v>3277718924.7677112</v>
      </c>
      <c r="N176" s="228">
        <v>10110994714.611214</v>
      </c>
      <c r="O176" s="229">
        <v>-0.20288350529600041</v>
      </c>
      <c r="P176" s="229">
        <v>-0.17580024189505672</v>
      </c>
      <c r="R176" s="223"/>
      <c r="S176" s="64"/>
      <c r="T176" s="64"/>
    </row>
    <row r="177" spans="1:20" ht="15" x14ac:dyDescent="0.25">
      <c r="B177" s="223">
        <v>45017</v>
      </c>
      <c r="C177" s="149">
        <v>4026907930.9899998</v>
      </c>
      <c r="D177" s="225">
        <v>13775320077.67</v>
      </c>
      <c r="E177" s="150">
        <v>9.2553846500524894E-3</v>
      </c>
      <c r="F177" s="150">
        <v>-9.489605216016217E-2</v>
      </c>
      <c r="G177" s="226">
        <v>1128.8050000000001</v>
      </c>
      <c r="H177" s="225">
        <v>3933320550.829926</v>
      </c>
      <c r="I177" s="224">
        <v>13338255824.368191</v>
      </c>
      <c r="J177" s="150">
        <v>3.5846571254361859E-2</v>
      </c>
      <c r="K177" s="150">
        <v>-9.608170229855606E-2</v>
      </c>
      <c r="L177" s="235">
        <v>6649.99</v>
      </c>
      <c r="M177" s="227">
        <v>4118788180.48949</v>
      </c>
      <c r="N177" s="228">
        <v>14229782895.100704</v>
      </c>
      <c r="O177" s="229">
        <v>-3.1283353873445163E-2</v>
      </c>
      <c r="P177" s="229">
        <v>-0.13860428558413973</v>
      </c>
      <c r="R177" s="223"/>
      <c r="S177" s="64"/>
      <c r="T177" s="64"/>
    </row>
    <row r="178" spans="1:20" ht="15" x14ac:dyDescent="0.25">
      <c r="B178" s="223">
        <v>45047</v>
      </c>
      <c r="C178" s="149">
        <v>3738840603.6300001</v>
      </c>
      <c r="D178" s="225">
        <v>17514160681.299999</v>
      </c>
      <c r="E178" s="150">
        <v>1.496707686017773E-2</v>
      </c>
      <c r="F178" s="150">
        <v>-7.3486913870561943E-2</v>
      </c>
      <c r="G178" s="226">
        <v>1102.5060000000001</v>
      </c>
      <c r="H178" s="225">
        <v>3739061032.942163</v>
      </c>
      <c r="I178" s="224">
        <v>17077316857.310354</v>
      </c>
      <c r="J178" s="150">
        <v>7.3918621553647146E-2</v>
      </c>
      <c r="K178" s="150">
        <v>-6.3627577023067317E-2</v>
      </c>
      <c r="L178" s="235">
        <v>6665.28</v>
      </c>
      <c r="M178" s="227">
        <v>3815375634.7103567</v>
      </c>
      <c r="N178" s="228">
        <v>18045158529.811062</v>
      </c>
      <c r="O178" s="229">
        <v>-2.3467571076519533E-2</v>
      </c>
      <c r="P178" s="229">
        <v>-0.11658160391412808</v>
      </c>
      <c r="R178" s="223"/>
      <c r="S178" s="64"/>
      <c r="T178" s="64"/>
    </row>
    <row r="179" spans="1:20" ht="15" x14ac:dyDescent="0.25">
      <c r="B179" s="223">
        <v>45078</v>
      </c>
      <c r="C179" s="149">
        <v>3681599387.6599998</v>
      </c>
      <c r="D179" s="225">
        <v>21195760068.959999</v>
      </c>
      <c r="E179" s="150">
        <v>2.8994443729597474E-3</v>
      </c>
      <c r="F179" s="150">
        <v>-6.1065203957454739E-2</v>
      </c>
      <c r="G179" s="198">
        <v>1086.4739999999999</v>
      </c>
      <c r="H179" s="225">
        <v>3736145290.5929399</v>
      </c>
      <c r="I179" s="224">
        <v>20813462147.903294</v>
      </c>
      <c r="J179" s="150">
        <v>8.353670468667973E-2</v>
      </c>
      <c r="K179" s="150">
        <v>-4.0228094691649341E-2</v>
      </c>
      <c r="L179" s="232">
        <v>6659.95</v>
      </c>
      <c r="M179" s="227">
        <v>3759969397.222918</v>
      </c>
      <c r="N179" s="228">
        <v>21805127927.033981</v>
      </c>
      <c r="O179" s="229">
        <v>-2.7835287358738303E-2</v>
      </c>
      <c r="P179" s="229">
        <v>-0.1024531948711126</v>
      </c>
      <c r="R179" s="223"/>
      <c r="S179" s="64"/>
      <c r="T179" s="64"/>
    </row>
    <row r="180" spans="1:20" ht="15" x14ac:dyDescent="0.25">
      <c r="B180" s="223">
        <v>45108</v>
      </c>
      <c r="C180" s="149">
        <v>3720711877.9299998</v>
      </c>
      <c r="D180" s="225">
        <v>24916471946.889999</v>
      </c>
      <c r="E180" s="150">
        <v>3.398771696844749E-2</v>
      </c>
      <c r="F180" s="150">
        <v>-4.7996634102434155E-2</v>
      </c>
      <c r="G180" s="198">
        <v>1082.105</v>
      </c>
      <c r="H180" s="225">
        <v>3791082211.0249534</v>
      </c>
      <c r="I180" s="224">
        <v>24604544358.928246</v>
      </c>
      <c r="J180" s="150">
        <v>0.11742586893466278</v>
      </c>
      <c r="K180" s="150">
        <v>-1.8900237771026895E-2</v>
      </c>
      <c r="L180" s="235">
        <v>6667.94</v>
      </c>
      <c r="M180" s="227">
        <v>3795361145.1743779</v>
      </c>
      <c r="N180" s="228">
        <v>25600489072.208359</v>
      </c>
      <c r="O180" s="229">
        <v>-5.7082784464411729E-3</v>
      </c>
      <c r="P180" s="229">
        <v>-8.9316483711185612E-2</v>
      </c>
      <c r="R180" s="223"/>
      <c r="S180" s="64"/>
      <c r="T180" s="64"/>
    </row>
    <row r="181" spans="1:20" ht="15" x14ac:dyDescent="0.25">
      <c r="B181" s="223">
        <v>45139</v>
      </c>
      <c r="C181" s="149">
        <v>3734902670.9899998</v>
      </c>
      <c r="D181" s="225">
        <v>28651374617.879997</v>
      </c>
      <c r="E181" s="150">
        <v>0.11005588664607235</v>
      </c>
      <c r="F181" s="150">
        <v>-2.9992784638732006E-2</v>
      </c>
      <c r="G181" s="198">
        <v>1082.5930000000001</v>
      </c>
      <c r="H181" s="225">
        <v>3803825974.1713777</v>
      </c>
      <c r="I181" s="224">
        <v>28408370333.099625</v>
      </c>
      <c r="J181" s="150">
        <v>0.19245751054216065</v>
      </c>
      <c r="K181" s="150">
        <v>4.9500742886476878E-3</v>
      </c>
      <c r="L181" s="197">
        <v>6683.28</v>
      </c>
      <c r="M181" s="227">
        <v>3801092008.0149422</v>
      </c>
      <c r="N181" s="228">
        <v>29401581080.223301</v>
      </c>
      <c r="O181" s="229">
        <v>6.1156012095332057E-2</v>
      </c>
      <c r="P181" s="229">
        <v>-7.2309843233033799E-2</v>
      </c>
      <c r="R181" s="223"/>
      <c r="S181" s="64"/>
      <c r="T181" s="64"/>
    </row>
    <row r="182" spans="1:20" ht="15" x14ac:dyDescent="0.25">
      <c r="B182" s="223">
        <v>45170</v>
      </c>
      <c r="C182" s="149">
        <v>4128097396</v>
      </c>
      <c r="D182" s="225">
        <v>32779472013.879997</v>
      </c>
      <c r="E182" s="150">
        <v>0.138442408549313</v>
      </c>
      <c r="F182" s="150">
        <v>-1.157603339441915E-2</v>
      </c>
      <c r="G182" s="198">
        <v>1087.4190000000001</v>
      </c>
      <c r="H182" s="225">
        <v>4185617939.3638654</v>
      </c>
      <c r="I182" s="224">
        <v>32593988272.46349</v>
      </c>
      <c r="J182" s="150">
        <v>0.20271501767758759</v>
      </c>
      <c r="K182" s="150">
        <v>2.6628205777994518E-2</v>
      </c>
      <c r="L182" s="235">
        <v>6700.66</v>
      </c>
      <c r="M182" s="227">
        <v>4190357758.8358645</v>
      </c>
      <c r="N182" s="228">
        <v>33591938839.059166</v>
      </c>
      <c r="O182" s="229">
        <v>8.2321027014955472E-2</v>
      </c>
      <c r="P182" s="229">
        <v>-5.5476558192964709E-2</v>
      </c>
    </row>
    <row r="183" spans="1:20" ht="15" x14ac:dyDescent="0.25">
      <c r="B183" s="223">
        <v>45200</v>
      </c>
      <c r="C183" s="149">
        <v>3813983172.1799998</v>
      </c>
      <c r="D183" s="225">
        <v>36593455186.059998</v>
      </c>
      <c r="E183" s="150">
        <v>4.7909174242210417E-2</v>
      </c>
      <c r="F183" s="150">
        <v>-5.6932742025136429E-3</v>
      </c>
      <c r="G183" s="198">
        <v>1092.9739999999999</v>
      </c>
      <c r="H183" s="225">
        <v>3847472346.216538</v>
      </c>
      <c r="I183" s="224">
        <v>36441460618.680031</v>
      </c>
      <c r="J183" s="150">
        <v>9.4657773410055324E-2</v>
      </c>
      <c r="K183" s="150">
        <v>3.3408854642942298E-2</v>
      </c>
      <c r="L183" s="235">
        <v>6716.74</v>
      </c>
      <c r="M183" s="227">
        <v>3862237576.8423595</v>
      </c>
      <c r="N183" s="228">
        <v>37454176415.901527</v>
      </c>
      <c r="O183" s="229">
        <v>-2.6967920421383518E-4</v>
      </c>
      <c r="P183" s="229">
        <v>-5.0067247496764833E-2</v>
      </c>
    </row>
    <row r="184" spans="1:20" ht="15" x14ac:dyDescent="0.25">
      <c r="B184" s="223">
        <v>45231</v>
      </c>
      <c r="C184" s="149">
        <v>4060749855.3400002</v>
      </c>
      <c r="D184" s="225">
        <v>40654205041.399994</v>
      </c>
      <c r="E184" s="150">
        <v>0.32556268687171319</v>
      </c>
      <c r="F184" s="150">
        <v>1.9761112794284497E-2</v>
      </c>
      <c r="G184" s="198">
        <v>1098.48</v>
      </c>
      <c r="H184" s="225">
        <v>4075873050.7174263</v>
      </c>
      <c r="I184" s="224">
        <v>40517333669.397461</v>
      </c>
      <c r="J184" s="150">
        <v>0.37534489782157587</v>
      </c>
      <c r="K184" s="150">
        <v>5.9917348479368027E-2</v>
      </c>
      <c r="L184" s="236">
        <v>6735.55</v>
      </c>
      <c r="M184" s="227">
        <v>4100642635.8743072</v>
      </c>
      <c r="N184" s="228">
        <v>41554819051.775833</v>
      </c>
      <c r="O184" s="229">
        <v>0.26625671843724397</v>
      </c>
      <c r="P184" s="229">
        <v>-2.6058260284487766E-2</v>
      </c>
    </row>
    <row r="185" spans="1:20" ht="15" x14ac:dyDescent="0.25">
      <c r="B185" s="223">
        <v>45261</v>
      </c>
      <c r="C185" s="149">
        <v>4085769535.96</v>
      </c>
      <c r="D185" s="225">
        <v>44739974577.359993</v>
      </c>
      <c r="E185" s="150">
        <v>0.11604505602859105</v>
      </c>
      <c r="F185" s="150">
        <v>2.7859227278834719E-2</v>
      </c>
      <c r="G185" s="226">
        <v>1105.5409999999999</v>
      </c>
      <c r="H185" s="225">
        <v>4074793248.7650418</v>
      </c>
      <c r="I185" s="224">
        <v>44592126918.162506</v>
      </c>
      <c r="J185" s="150">
        <v>0.15408710231306322</v>
      </c>
      <c r="K185" s="150">
        <v>6.7879722573785051E-2</v>
      </c>
      <c r="L185" s="233">
        <v>6773.27</v>
      </c>
      <c r="M185" s="227">
        <v>4102931134.9067512</v>
      </c>
      <c r="N185" s="228">
        <v>45657750186.682587</v>
      </c>
      <c r="O185" s="229">
        <v>6.6748577390852715E-2</v>
      </c>
      <c r="P185" s="229">
        <v>-1.8383951447391689E-2</v>
      </c>
    </row>
    <row r="186" spans="1:20" ht="15" x14ac:dyDescent="0.25">
      <c r="C186" s="234">
        <v>44739974577.359993</v>
      </c>
      <c r="D186" s="26"/>
      <c r="E186" s="26"/>
      <c r="F186" s="26"/>
      <c r="H186" s="97"/>
      <c r="I186" s="97"/>
      <c r="J186" s="97"/>
      <c r="K186" s="97"/>
    </row>
    <row r="187" spans="1:20" ht="15" x14ac:dyDescent="0.25">
      <c r="F187" s="62"/>
      <c r="H187" s="97"/>
      <c r="I187" s="97"/>
      <c r="J187" s="97"/>
      <c r="K187" s="97"/>
    </row>
    <row r="188" spans="1:20" x14ac:dyDescent="0.2">
      <c r="B188" s="57">
        <v>45292</v>
      </c>
      <c r="C188" s="149">
        <v>4418897904.4300003</v>
      </c>
      <c r="D188" s="237">
        <v>4418897904.4300003</v>
      </c>
      <c r="E188" s="150">
        <v>0.22594571151307985</v>
      </c>
      <c r="F188" s="150">
        <v>0.22594571151307985</v>
      </c>
      <c r="G188" s="146">
        <v>6801.72</v>
      </c>
      <c r="H188" s="225">
        <v>4613007382.0159044</v>
      </c>
      <c r="I188" s="224">
        <v>4613007382.0159044</v>
      </c>
      <c r="J188" s="150">
        <v>0.18975032214345267</v>
      </c>
      <c r="K188" s="150">
        <v>0.18975032214345267</v>
      </c>
      <c r="L188" s="282">
        <v>1102.5709999999999</v>
      </c>
      <c r="M188" s="225">
        <v>4124022188.2765975</v>
      </c>
      <c r="N188" s="224">
        <v>4124022188.2765975</v>
      </c>
      <c r="O188" s="150">
        <v>0.10777606543708029</v>
      </c>
      <c r="P188" s="150">
        <v>0.10777606543708029</v>
      </c>
    </row>
    <row r="189" spans="1:20" x14ac:dyDescent="0.2">
      <c r="A189" s="238"/>
      <c r="B189" s="57">
        <v>45323</v>
      </c>
      <c r="C189" s="149">
        <v>3745605078</v>
      </c>
      <c r="D189" s="151">
        <v>8164502982.4300003</v>
      </c>
      <c r="E189" s="150">
        <v>0.26593728815604134</v>
      </c>
      <c r="F189" s="150">
        <v>0.24397422626309107</v>
      </c>
      <c r="G189" s="146">
        <v>6858.17</v>
      </c>
      <c r="H189" s="225">
        <v>3877954156.3331037</v>
      </c>
      <c r="I189" s="224">
        <v>8490961538.3490086</v>
      </c>
      <c r="J189" s="150">
        <v>0.31917122530892272</v>
      </c>
      <c r="K189" s="150">
        <v>0.2480827922493809</v>
      </c>
      <c r="L189" s="282">
        <v>1098.095</v>
      </c>
      <c r="M189" s="225">
        <v>4029782540.1124182</v>
      </c>
      <c r="N189" s="224">
        <v>8153804728.3890152</v>
      </c>
      <c r="O189" s="150">
        <v>0.31917122530892272</v>
      </c>
      <c r="P189" s="150">
        <v>0.20305589691836867</v>
      </c>
    </row>
    <row r="190" spans="1:20" x14ac:dyDescent="0.2">
      <c r="B190" s="57">
        <v>45352</v>
      </c>
      <c r="C190" s="237">
        <v>3910445501.9499998</v>
      </c>
      <c r="D190" s="151">
        <v>12074948484.380001</v>
      </c>
      <c r="E190" s="150">
        <v>0.22770352208109657</v>
      </c>
      <c r="F190" s="150">
        <v>0.23865797862191784</v>
      </c>
      <c r="G190" s="146">
        <v>6869.14</v>
      </c>
      <c r="H190" s="225">
        <v>4042153499.0691667</v>
      </c>
      <c r="I190" s="224">
        <v>12533115037.418175</v>
      </c>
      <c r="J190" s="150">
        <v>0.27883414522580052</v>
      </c>
      <c r="K190" s="150">
        <v>0.25815226859128315</v>
      </c>
      <c r="L190" s="282">
        <v>1094.7629999999999</v>
      </c>
      <c r="M190" s="225">
        <v>4219934076.2541699</v>
      </c>
      <c r="N190" s="224">
        <v>12373738804.643185</v>
      </c>
      <c r="O190" s="150">
        <v>0.27883414522580052</v>
      </c>
      <c r="P190" s="150">
        <v>0.22786935078973447</v>
      </c>
    </row>
    <row r="191" spans="1:20" x14ac:dyDescent="0.2">
      <c r="B191" s="57">
        <v>45383</v>
      </c>
      <c r="C191" s="237">
        <v>4317261650.1000004</v>
      </c>
      <c r="D191" s="151">
        <v>16392210134.480001</v>
      </c>
      <c r="E191" s="150">
        <v>7.2103391506797676E-2</v>
      </c>
      <c r="F191" s="150">
        <v>0.1899694556681859</v>
      </c>
      <c r="G191" s="146">
        <v>6895.24</v>
      </c>
      <c r="H191" s="225">
        <v>4445779457.5003996</v>
      </c>
      <c r="I191" s="224">
        <v>16978894494.918575</v>
      </c>
      <c r="J191" s="150">
        <v>9.7523868508724965E-2</v>
      </c>
      <c r="K191" s="150">
        <v>0.21078453210377379</v>
      </c>
      <c r="L191" s="282">
        <v>1102.6600000000001</v>
      </c>
      <c r="M191" s="225">
        <v>4625580989.8424635</v>
      </c>
      <c r="N191" s="224">
        <v>16999319794.485649</v>
      </c>
      <c r="O191" s="150">
        <v>9.7523868508725187E-2</v>
      </c>
      <c r="P191" s="150">
        <v>0.189431749133671</v>
      </c>
    </row>
    <row r="192" spans="1:20" x14ac:dyDescent="0.2">
      <c r="B192" s="57">
        <v>45413</v>
      </c>
      <c r="C192" s="237">
        <v>3280696466.0799999</v>
      </c>
      <c r="D192" s="151">
        <v>19672906600.560001</v>
      </c>
      <c r="E192" s="150">
        <v>-0.12253641867085563</v>
      </c>
      <c r="F192" s="150">
        <v>0.12325717221293453</v>
      </c>
      <c r="G192" s="142">
        <v>6926.96</v>
      </c>
      <c r="H192" s="225">
        <v>3362887219.9927588</v>
      </c>
      <c r="I192" s="224">
        <v>20341781714.911335</v>
      </c>
      <c r="J192" s="150">
        <v>-0.13023136389255241</v>
      </c>
      <c r="K192" s="150">
        <v>0.13611945099134526</v>
      </c>
      <c r="L192" s="190">
        <v>1112.26</v>
      </c>
      <c r="M192" s="225">
        <v>3484650863.9186649</v>
      </c>
      <c r="N192" s="224">
        <v>20483970658.404312</v>
      </c>
      <c r="O192" s="150">
        <v>-0.13023136389255241</v>
      </c>
      <c r="P192" s="150">
        <v>0.11944183798005281</v>
      </c>
    </row>
    <row r="193" spans="2:16" x14ac:dyDescent="0.2">
      <c r="B193" s="57">
        <v>45444</v>
      </c>
      <c r="C193" s="237">
        <v>3588028729.6199999</v>
      </c>
      <c r="D193" s="151">
        <v>23260935330.18</v>
      </c>
      <c r="E193" s="150">
        <v>-2.5415763147296877E-2</v>
      </c>
      <c r="F193" s="150">
        <v>9.7433413781859768E-2</v>
      </c>
      <c r="G193" s="146">
        <v>6941.51</v>
      </c>
      <c r="H193" s="225">
        <v>3670209795.0830307</v>
      </c>
      <c r="I193" s="224">
        <v>24011991509.994366</v>
      </c>
      <c r="J193" s="150">
        <v>-5.2717168700026296E-2</v>
      </c>
      <c r="K193" s="150">
        <v>0.10222210886066674</v>
      </c>
      <c r="L193" s="191">
        <v>1117.787</v>
      </c>
      <c r="M193" s="225">
        <v>3792245085.4896102</v>
      </c>
      <c r="N193" s="224">
        <v>24276215743.893921</v>
      </c>
      <c r="O193" s="150">
        <v>-5.2717168700026407E-2</v>
      </c>
      <c r="P193" s="150">
        <v>8.8538230619096048E-2</v>
      </c>
    </row>
    <row r="194" spans="2:16" x14ac:dyDescent="0.2">
      <c r="B194" s="57">
        <v>45474</v>
      </c>
      <c r="C194" s="237">
        <v>4520396241.5799999</v>
      </c>
      <c r="D194" s="151">
        <v>27781331571.760002</v>
      </c>
      <c r="E194" s="150">
        <v>0.21492778529653322</v>
      </c>
      <c r="F194" s="150">
        <v>0.1149785423464651</v>
      </c>
      <c r="G194" s="146">
        <v>6967.89</v>
      </c>
      <c r="H194" s="225">
        <v>4606426552.8501148</v>
      </c>
      <c r="I194" s="224">
        <v>28618418062.844482</v>
      </c>
      <c r="J194" s="150">
        <v>0.16642557420169535</v>
      </c>
      <c r="K194" s="150">
        <v>0.11211461537449718</v>
      </c>
      <c r="L194" s="191">
        <v>1127.1010000000001</v>
      </c>
      <c r="M194" s="225">
        <v>4738198051.9725399</v>
      </c>
      <c r="N194" s="224">
        <v>29014413795.866463</v>
      </c>
      <c r="O194" s="150">
        <v>0.16642557420169535</v>
      </c>
      <c r="P194" s="150">
        <v>0.1005391568875329</v>
      </c>
    </row>
    <row r="195" spans="2:16" x14ac:dyDescent="0.2">
      <c r="B195" s="57">
        <v>45505</v>
      </c>
      <c r="C195" s="185">
        <v>4951384474.4499998</v>
      </c>
      <c r="D195" s="151">
        <v>32732716046.210003</v>
      </c>
      <c r="E195" s="150">
        <v>0.3257064268123353</v>
      </c>
      <c r="F195" s="150">
        <v>0.14244836356937052</v>
      </c>
      <c r="G195" s="191">
        <v>6966.5</v>
      </c>
      <c r="H195" s="96">
        <v>5046623908.8254108</v>
      </c>
      <c r="I195" s="224">
        <v>33665041971.669891</v>
      </c>
      <c r="J195" s="150">
        <v>0.271880824774414</v>
      </c>
      <c r="K195" s="150">
        <v>0.13350700254716874</v>
      </c>
      <c r="L195" s="191">
        <v>1128.4079999999999</v>
      </c>
      <c r="M195" s="96">
        <v>5183940806.6998386</v>
      </c>
      <c r="N195" s="224">
        <v>34198354602.566299</v>
      </c>
      <c r="O195" s="150">
        <v>0.271880824774414</v>
      </c>
      <c r="P195" s="150">
        <v>0.12348147561697354</v>
      </c>
    </row>
    <row r="196" spans="2:16" x14ac:dyDescent="0.2">
      <c r="B196" s="57">
        <v>45536</v>
      </c>
      <c r="C196" s="185">
        <v>4522115728.9799995</v>
      </c>
      <c r="D196" s="151">
        <v>37254831775.190002</v>
      </c>
      <c r="E196" s="150">
        <v>9.5447925565368408E-2</v>
      </c>
      <c r="F196" s="150">
        <v>0.13652934249261173</v>
      </c>
      <c r="G196" s="191">
        <v>6997.15</v>
      </c>
      <c r="H196" s="96">
        <v>4588908731.9297838</v>
      </c>
      <c r="I196" s="224">
        <v>38253950703.599678</v>
      </c>
      <c r="J196" s="150">
        <v>4.4939247031632545E-2</v>
      </c>
      <c r="K196" s="150">
        <v>0.1221334086427921</v>
      </c>
      <c r="L196" s="191">
        <v>1139.981</v>
      </c>
      <c r="M196" s="96">
        <v>4686445806.5766659</v>
      </c>
      <c r="N196" s="224">
        <v>38884800409.142967</v>
      </c>
      <c r="O196" s="150">
        <v>4.4939247031632767E-2</v>
      </c>
      <c r="P196" s="150">
        <v>0.1133953284963356</v>
      </c>
    </row>
    <row r="197" spans="2:16" ht="15" x14ac:dyDescent="0.25">
      <c r="B197" s="57">
        <v>45566</v>
      </c>
      <c r="C197" s="185">
        <v>4212374721.9899998</v>
      </c>
      <c r="D197" s="151">
        <v>41467206497.18</v>
      </c>
      <c r="E197" s="150">
        <v>0.10445550801481041</v>
      </c>
      <c r="F197" s="150">
        <v>0.13318642053174101</v>
      </c>
      <c r="G197" s="271">
        <v>7036.33</v>
      </c>
      <c r="H197" s="96">
        <v>4250790783.4751916</v>
      </c>
      <c r="I197" s="224">
        <v>42504741487.074867</v>
      </c>
      <c r="J197" s="229">
        <v>0.10445550801481041</v>
      </c>
      <c r="K197" s="229">
        <v>0.12409261376470893</v>
      </c>
      <c r="L197" s="271">
        <v>1157.5160000000001</v>
      </c>
      <c r="M197" s="96">
        <v>4299317662.2889347</v>
      </c>
      <c r="N197" s="224">
        <v>43184118071.4319</v>
      </c>
      <c r="O197" s="150">
        <v>4.2872110983328993E-2</v>
      </c>
      <c r="P197" s="150">
        <v>0.10594952021804649</v>
      </c>
    </row>
    <row r="198" spans="2:16" ht="15" x14ac:dyDescent="0.25">
      <c r="B198" s="57">
        <v>45597</v>
      </c>
      <c r="C198" s="55">
        <v>4630938576.6400003</v>
      </c>
      <c r="D198" s="272">
        <v>46098145073.82</v>
      </c>
      <c r="E198" s="150">
        <v>0.14041463808714694</v>
      </c>
      <c r="F198" s="150">
        <v>0.13390841185742519</v>
      </c>
      <c r="G198" s="271">
        <v>7063.77</v>
      </c>
      <c r="H198" s="96">
        <v>4655018405.6718044</v>
      </c>
      <c r="I198" s="224">
        <v>47159759892.746674</v>
      </c>
      <c r="J198" s="229">
        <v>0.14041463808714694</v>
      </c>
      <c r="K198" s="229">
        <v>0.11420767823153333</v>
      </c>
      <c r="L198" s="271">
        <v>1171.21</v>
      </c>
      <c r="M198" s="96">
        <v>4671257290.334383</v>
      </c>
      <c r="N198" s="224">
        <v>47855375361.766281</v>
      </c>
      <c r="O198" s="150">
        <v>6.959697376727414E-2</v>
      </c>
      <c r="P198" s="150">
        <v>0.1022926072135375</v>
      </c>
    </row>
    <row r="199" spans="2:16" x14ac:dyDescent="0.2">
      <c r="B199" s="57">
        <v>45627</v>
      </c>
      <c r="C199" s="55">
        <v>4608203494.0900002</v>
      </c>
      <c r="D199" s="151">
        <v>50706348567.910004</v>
      </c>
      <c r="E199" s="150">
        <v>0.12786672217605832</v>
      </c>
      <c r="F199" s="150">
        <v>0.13335666921834166</v>
      </c>
      <c r="G199" s="273">
        <v>7100.5</v>
      </c>
      <c r="H199" s="96">
        <v>4608203494.0900002</v>
      </c>
      <c r="I199" s="224">
        <v>51767963386.83667</v>
      </c>
      <c r="J199" s="150">
        <v>6.4627952204337147E-2</v>
      </c>
      <c r="K199" s="150">
        <v>0.10036030895756887</v>
      </c>
      <c r="L199" s="283">
        <v>1181.4069999999999</v>
      </c>
      <c r="M199" s="96">
        <v>4608203494.0900002</v>
      </c>
      <c r="N199" s="224">
        <v>52463578855.856277</v>
      </c>
      <c r="O199" s="150">
        <v>5.5438899465841907E-2</v>
      </c>
      <c r="P199" s="150">
        <v>9.8011152499338561E-2</v>
      </c>
    </row>
    <row r="200" spans="2:16" x14ac:dyDescent="0.2">
      <c r="B200" s="57"/>
      <c r="F200" s="62"/>
      <c r="G200" s="62"/>
      <c r="H200" s="62"/>
      <c r="I200" s="62"/>
      <c r="J200" s="62"/>
      <c r="K200" s="62"/>
    </row>
    <row r="201" spans="2:16" x14ac:dyDescent="0.2">
      <c r="B201" s="57"/>
      <c r="F201" s="62"/>
      <c r="G201" s="62"/>
      <c r="H201" s="62"/>
      <c r="I201" s="62"/>
      <c r="J201" s="62"/>
      <c r="K201" s="62"/>
    </row>
    <row r="202" spans="2:16" x14ac:dyDescent="0.2">
      <c r="F202" s="62"/>
      <c r="G202" s="62"/>
      <c r="H202" s="62"/>
      <c r="I202" s="62"/>
      <c r="J202" s="62"/>
      <c r="K202" s="62"/>
    </row>
    <row r="203" spans="2:16" x14ac:dyDescent="0.2">
      <c r="F203" s="62"/>
      <c r="G203" s="62"/>
      <c r="H203" s="62"/>
      <c r="I203" s="62"/>
      <c r="J203" s="62"/>
      <c r="K203" s="62"/>
    </row>
    <row r="204" spans="2:16" x14ac:dyDescent="0.2">
      <c r="F204" s="62"/>
      <c r="G204" s="62"/>
      <c r="H204" s="62"/>
      <c r="I204" s="62"/>
      <c r="J204" s="62"/>
      <c r="K204" s="62"/>
    </row>
    <row r="205" spans="2:16" x14ac:dyDescent="0.2">
      <c r="F205" s="62"/>
      <c r="G205" s="62"/>
      <c r="H205" s="62"/>
      <c r="I205" s="62"/>
      <c r="J205" s="62"/>
      <c r="K205" s="62"/>
    </row>
    <row r="206" spans="2:16" x14ac:dyDescent="0.2">
      <c r="F206" s="62"/>
      <c r="G206" s="62"/>
      <c r="H206" s="62"/>
      <c r="I206" s="62"/>
      <c r="J206" s="62"/>
      <c r="K206" s="62"/>
    </row>
    <row r="207" spans="2:16" x14ac:dyDescent="0.2">
      <c r="F207" s="62"/>
      <c r="G207" s="62"/>
      <c r="H207" s="62"/>
      <c r="I207" s="62"/>
      <c r="J207" s="62"/>
      <c r="K207" s="62"/>
    </row>
    <row r="208" spans="2:16" x14ac:dyDescent="0.2">
      <c r="F208" s="62"/>
      <c r="G208" s="62"/>
      <c r="H208" s="62"/>
      <c r="I208" s="62"/>
      <c r="J208" s="62"/>
      <c r="K208" s="62"/>
    </row>
    <row r="209" spans="6:11" x14ac:dyDescent="0.2">
      <c r="F209" s="62"/>
      <c r="G209" s="62"/>
      <c r="H209" s="62"/>
      <c r="I209" s="62"/>
      <c r="J209" s="62"/>
      <c r="K209" s="62"/>
    </row>
    <row r="210" spans="6:11" x14ac:dyDescent="0.2">
      <c r="F210" s="62"/>
      <c r="G210" s="62"/>
      <c r="H210" s="62"/>
      <c r="I210" s="62"/>
      <c r="J210" s="62"/>
      <c r="K210" s="62"/>
    </row>
    <row r="211" spans="6:11" x14ac:dyDescent="0.2">
      <c r="F211" s="62"/>
      <c r="G211" s="62"/>
      <c r="H211" s="62"/>
      <c r="I211" s="62"/>
      <c r="J211" s="62"/>
      <c r="K211" s="62"/>
    </row>
    <row r="212" spans="6:11" x14ac:dyDescent="0.2">
      <c r="F212" s="62"/>
      <c r="G212" s="62"/>
      <c r="H212" s="62"/>
      <c r="I212" s="62"/>
      <c r="J212" s="62"/>
      <c r="K212" s="62"/>
    </row>
    <row r="213" spans="6:11" x14ac:dyDescent="0.2">
      <c r="F213" s="62"/>
      <c r="G213" s="62"/>
      <c r="H213" s="62"/>
      <c r="I213" s="62"/>
      <c r="J213" s="62"/>
      <c r="K213" s="62"/>
    </row>
    <row r="214" spans="6:11" x14ac:dyDescent="0.2">
      <c r="F214" s="62"/>
      <c r="G214" s="62"/>
      <c r="H214" s="62"/>
      <c r="I214" s="62"/>
      <c r="J214" s="62"/>
      <c r="K214" s="62"/>
    </row>
    <row r="215" spans="6:11" x14ac:dyDescent="0.2">
      <c r="F215" s="62"/>
      <c r="G215" s="62"/>
      <c r="H215" s="62"/>
      <c r="I215" s="62"/>
      <c r="J215" s="62"/>
      <c r="K215" s="62"/>
    </row>
    <row r="216" spans="6:11" x14ac:dyDescent="0.2">
      <c r="F216" s="62"/>
      <c r="G216" s="62"/>
      <c r="H216" s="62"/>
      <c r="I216" s="62"/>
      <c r="J216" s="62"/>
      <c r="K216" s="62"/>
    </row>
    <row r="217" spans="6:11" x14ac:dyDescent="0.2">
      <c r="F217" s="62"/>
      <c r="G217" s="62"/>
      <c r="H217" s="62"/>
      <c r="I217" s="62"/>
      <c r="J217" s="62"/>
      <c r="K217" s="62"/>
    </row>
    <row r="218" spans="6:11" x14ac:dyDescent="0.2">
      <c r="F218" s="62"/>
      <c r="G218" s="62"/>
      <c r="H218" s="62"/>
      <c r="I218" s="62"/>
      <c r="J218" s="62"/>
      <c r="K218" s="62"/>
    </row>
    <row r="219" spans="6:11" x14ac:dyDescent="0.2">
      <c r="F219" s="62"/>
      <c r="G219" s="62"/>
      <c r="H219" s="62"/>
      <c r="I219" s="62"/>
      <c r="J219" s="62"/>
      <c r="K219" s="62"/>
    </row>
    <row r="220" spans="6:11" x14ac:dyDescent="0.2">
      <c r="F220" s="62"/>
      <c r="G220" s="62"/>
      <c r="H220" s="62"/>
      <c r="I220" s="62"/>
      <c r="J220" s="62"/>
      <c r="K220" s="62"/>
    </row>
    <row r="221" spans="6:11" x14ac:dyDescent="0.2">
      <c r="F221" s="62"/>
      <c r="G221" s="62"/>
      <c r="H221" s="62"/>
      <c r="I221" s="62"/>
      <c r="J221" s="62"/>
      <c r="K221" s="62"/>
    </row>
    <row r="222" spans="6:11" x14ac:dyDescent="0.2">
      <c r="F222" s="62"/>
      <c r="G222" s="62"/>
      <c r="H222" s="62"/>
      <c r="I222" s="62"/>
      <c r="J222" s="62"/>
      <c r="K222" s="62"/>
    </row>
    <row r="223" spans="6:11" x14ac:dyDescent="0.2">
      <c r="F223" s="62"/>
      <c r="G223" s="62"/>
      <c r="H223" s="62"/>
      <c r="I223" s="62"/>
      <c r="J223" s="62"/>
      <c r="K223" s="62"/>
    </row>
    <row r="224" spans="6:11" x14ac:dyDescent="0.2">
      <c r="F224" s="62"/>
      <c r="G224" s="62"/>
      <c r="H224" s="62"/>
      <c r="I224" s="62"/>
      <c r="J224" s="62"/>
      <c r="K224" s="62"/>
    </row>
    <row r="225" spans="6:11" x14ac:dyDescent="0.2">
      <c r="F225" s="62"/>
      <c r="G225" s="62"/>
      <c r="H225" s="62"/>
      <c r="I225" s="62"/>
      <c r="J225" s="62"/>
      <c r="K225" s="62"/>
    </row>
    <row r="226" spans="6:11" x14ac:dyDescent="0.2">
      <c r="F226" s="62"/>
      <c r="G226" s="62"/>
      <c r="H226" s="62"/>
      <c r="I226" s="62"/>
      <c r="J226" s="62"/>
      <c r="K226" s="62"/>
    </row>
    <row r="227" spans="6:11" x14ac:dyDescent="0.2">
      <c r="F227" s="62"/>
      <c r="G227" s="62"/>
      <c r="H227" s="62"/>
      <c r="I227" s="62"/>
      <c r="J227" s="62"/>
      <c r="K227" s="62"/>
    </row>
    <row r="228" spans="6:11" x14ac:dyDescent="0.2">
      <c r="F228" s="62"/>
      <c r="G228" s="62"/>
      <c r="H228" s="62"/>
      <c r="I228" s="62"/>
      <c r="J228" s="62"/>
      <c r="K228" s="62"/>
    </row>
    <row r="229" spans="6:11" x14ac:dyDescent="0.2">
      <c r="F229" s="62"/>
      <c r="G229" s="62"/>
      <c r="H229" s="62"/>
      <c r="I229" s="62"/>
      <c r="J229" s="62"/>
      <c r="K229" s="62"/>
    </row>
    <row r="230" spans="6:11" x14ac:dyDescent="0.2">
      <c r="F230" s="62"/>
      <c r="G230" s="62"/>
      <c r="H230" s="62"/>
      <c r="I230" s="62"/>
      <c r="J230" s="62"/>
      <c r="K230" s="62"/>
    </row>
    <row r="231" spans="6:11" x14ac:dyDescent="0.2">
      <c r="F231" s="62"/>
      <c r="G231" s="62"/>
      <c r="H231" s="62"/>
      <c r="I231" s="62"/>
      <c r="J231" s="62"/>
      <c r="K231" s="62"/>
    </row>
    <row r="232" spans="6:11" x14ac:dyDescent="0.2">
      <c r="F232" s="62"/>
      <c r="G232" s="62"/>
      <c r="H232" s="62"/>
      <c r="I232" s="62"/>
      <c r="J232" s="62"/>
      <c r="K232" s="62"/>
    </row>
    <row r="233" spans="6:11" x14ac:dyDescent="0.2">
      <c r="F233" s="62"/>
      <c r="G233" s="62"/>
      <c r="H233" s="62"/>
      <c r="I233" s="62"/>
      <c r="J233" s="62"/>
      <c r="K233" s="62"/>
    </row>
    <row r="234" spans="6:11" x14ac:dyDescent="0.2">
      <c r="F234" s="62"/>
      <c r="G234" s="62"/>
      <c r="H234" s="62"/>
      <c r="I234" s="62"/>
      <c r="J234" s="62"/>
      <c r="K234" s="62"/>
    </row>
    <row r="235" spans="6:11" x14ac:dyDescent="0.2">
      <c r="F235" s="62"/>
      <c r="G235" s="62"/>
      <c r="H235" s="62"/>
      <c r="I235" s="62"/>
      <c r="J235" s="62"/>
      <c r="K235" s="62"/>
    </row>
    <row r="236" spans="6:11" x14ac:dyDescent="0.2">
      <c r="F236" s="62"/>
      <c r="G236" s="62"/>
      <c r="H236" s="62"/>
      <c r="I236" s="62"/>
      <c r="J236" s="62"/>
      <c r="K236" s="62"/>
    </row>
    <row r="237" spans="6:11" x14ac:dyDescent="0.2">
      <c r="F237" s="62"/>
      <c r="G237" s="62"/>
      <c r="H237" s="62"/>
      <c r="I237" s="62"/>
      <c r="J237" s="62"/>
      <c r="K237" s="62"/>
    </row>
    <row r="238" spans="6:11" x14ac:dyDescent="0.2">
      <c r="F238" s="62"/>
      <c r="G238" s="62"/>
      <c r="H238" s="62"/>
      <c r="I238" s="62"/>
      <c r="J238" s="62"/>
      <c r="K238" s="62"/>
    </row>
    <row r="239" spans="6:11" x14ac:dyDescent="0.2">
      <c r="F239" s="62"/>
      <c r="G239" s="62"/>
      <c r="H239" s="62"/>
      <c r="I239" s="62"/>
      <c r="J239" s="62"/>
      <c r="K239" s="62"/>
    </row>
    <row r="240" spans="6:11" x14ac:dyDescent="0.2">
      <c r="F240" s="62"/>
      <c r="G240" s="62"/>
      <c r="H240" s="62"/>
      <c r="I240" s="62"/>
      <c r="J240" s="62"/>
      <c r="K240" s="62"/>
    </row>
    <row r="241" spans="6:11" x14ac:dyDescent="0.2">
      <c r="F241" s="62"/>
      <c r="G241" s="62"/>
      <c r="H241" s="62"/>
      <c r="I241" s="62"/>
      <c r="J241" s="62"/>
      <c r="K241" s="62"/>
    </row>
    <row r="242" spans="6:11" x14ac:dyDescent="0.2">
      <c r="F242" s="62"/>
      <c r="G242" s="62"/>
      <c r="H242" s="62"/>
      <c r="I242" s="62"/>
      <c r="J242" s="62"/>
      <c r="K242" s="62"/>
    </row>
    <row r="243" spans="6:11" x14ac:dyDescent="0.2">
      <c r="F243" s="62"/>
      <c r="G243" s="62"/>
      <c r="H243" s="62"/>
      <c r="I243" s="62"/>
      <c r="J243" s="62"/>
      <c r="K243" s="62"/>
    </row>
    <row r="244" spans="6:11" x14ac:dyDescent="0.2">
      <c r="F244" s="62"/>
      <c r="G244" s="62"/>
      <c r="H244" s="62"/>
      <c r="I244" s="62"/>
      <c r="J244" s="62"/>
      <c r="K244" s="62"/>
    </row>
    <row r="245" spans="6:11" x14ac:dyDescent="0.2">
      <c r="F245" s="62"/>
      <c r="G245" s="62"/>
      <c r="H245" s="62"/>
      <c r="I245" s="62"/>
      <c r="J245" s="62"/>
      <c r="K245" s="62"/>
    </row>
    <row r="246" spans="6:11" x14ac:dyDescent="0.2">
      <c r="F246" s="62"/>
      <c r="G246" s="62"/>
      <c r="H246" s="62"/>
      <c r="I246" s="62"/>
      <c r="J246" s="62"/>
      <c r="K246" s="62"/>
    </row>
    <row r="247" spans="6:11" x14ac:dyDescent="0.2">
      <c r="F247" s="62"/>
      <c r="G247" s="62"/>
      <c r="H247" s="62"/>
      <c r="I247" s="62"/>
      <c r="J247" s="62"/>
      <c r="K247" s="62"/>
    </row>
    <row r="248" spans="6:11" x14ac:dyDescent="0.2">
      <c r="F248" s="62"/>
      <c r="G248" s="62"/>
      <c r="H248" s="62"/>
      <c r="I248" s="62"/>
      <c r="J248" s="62"/>
      <c r="K248" s="62"/>
    </row>
    <row r="249" spans="6:11" x14ac:dyDescent="0.2">
      <c r="F249" s="62"/>
      <c r="G249" s="62"/>
      <c r="H249" s="62"/>
      <c r="I249" s="62"/>
      <c r="J249" s="62"/>
      <c r="K249" s="62"/>
    </row>
    <row r="250" spans="6:11" x14ac:dyDescent="0.2">
      <c r="F250" s="62"/>
      <c r="G250" s="62"/>
      <c r="H250" s="62"/>
      <c r="I250" s="62"/>
      <c r="J250" s="62"/>
      <c r="K250" s="62"/>
    </row>
    <row r="251" spans="6:11" x14ac:dyDescent="0.2">
      <c r="F251" s="62"/>
      <c r="G251" s="62"/>
      <c r="H251" s="62"/>
      <c r="I251" s="62"/>
      <c r="J251" s="62"/>
      <c r="K251" s="62"/>
    </row>
    <row r="252" spans="6:11" x14ac:dyDescent="0.2">
      <c r="F252" s="62"/>
      <c r="G252" s="62"/>
      <c r="H252" s="62"/>
      <c r="I252" s="62"/>
      <c r="J252" s="62"/>
      <c r="K252" s="62"/>
    </row>
    <row r="253" spans="6:11" x14ac:dyDescent="0.2">
      <c r="F253" s="62"/>
      <c r="G253" s="62"/>
      <c r="H253" s="62"/>
      <c r="I253" s="62"/>
      <c r="J253" s="62"/>
      <c r="K253" s="62"/>
    </row>
    <row r="254" spans="6:11" x14ac:dyDescent="0.2">
      <c r="F254" s="62"/>
      <c r="G254" s="62"/>
      <c r="H254" s="62"/>
      <c r="I254" s="62"/>
      <c r="J254" s="62"/>
      <c r="K254" s="62"/>
    </row>
    <row r="255" spans="6:11" x14ac:dyDescent="0.2">
      <c r="F255" s="62"/>
      <c r="G255" s="62"/>
      <c r="H255" s="62"/>
      <c r="I255" s="62"/>
      <c r="J255" s="62"/>
      <c r="K255" s="62"/>
    </row>
    <row r="256" spans="6:11" x14ac:dyDescent="0.2">
      <c r="F256" s="62"/>
      <c r="G256" s="62"/>
      <c r="H256" s="62"/>
      <c r="I256" s="62"/>
      <c r="J256" s="62"/>
      <c r="K256" s="62"/>
    </row>
    <row r="257" spans="6:11" x14ac:dyDescent="0.2">
      <c r="F257" s="62"/>
      <c r="G257" s="62"/>
      <c r="H257" s="62"/>
      <c r="I257" s="62"/>
      <c r="J257" s="62"/>
      <c r="K257" s="62"/>
    </row>
    <row r="258" spans="6:11" x14ac:dyDescent="0.2">
      <c r="F258" s="62"/>
      <c r="G258" s="62"/>
      <c r="H258" s="62"/>
      <c r="I258" s="62"/>
      <c r="J258" s="62"/>
      <c r="K258" s="62"/>
    </row>
    <row r="259" spans="6:11" x14ac:dyDescent="0.2">
      <c r="F259" s="62"/>
      <c r="G259" s="62"/>
      <c r="H259" s="62"/>
      <c r="I259" s="62"/>
      <c r="J259" s="62"/>
      <c r="K259" s="62"/>
    </row>
    <row r="260" spans="6:11" x14ac:dyDescent="0.2">
      <c r="F260" s="62"/>
      <c r="G260" s="62"/>
      <c r="H260" s="62"/>
      <c r="I260" s="62"/>
      <c r="J260" s="62"/>
      <c r="K260" s="62"/>
    </row>
    <row r="261" spans="6:11" x14ac:dyDescent="0.2">
      <c r="F261" s="62"/>
      <c r="G261" s="62"/>
      <c r="H261" s="62"/>
      <c r="I261" s="62"/>
      <c r="J261" s="62"/>
      <c r="K261" s="62"/>
    </row>
    <row r="262" spans="6:11" x14ac:dyDescent="0.2">
      <c r="F262" s="62"/>
      <c r="G262" s="62"/>
      <c r="H262" s="62"/>
      <c r="I262" s="62"/>
      <c r="J262" s="62"/>
      <c r="K262" s="62"/>
    </row>
    <row r="263" spans="6:11" x14ac:dyDescent="0.2">
      <c r="F263" s="62"/>
      <c r="G263" s="62"/>
      <c r="H263" s="62"/>
      <c r="I263" s="62"/>
      <c r="J263" s="62"/>
      <c r="K263" s="62"/>
    </row>
    <row r="264" spans="6:11" x14ac:dyDescent="0.2">
      <c r="F264" s="62"/>
      <c r="G264" s="62"/>
      <c r="H264" s="62"/>
      <c r="I264" s="62"/>
      <c r="J264" s="62"/>
      <c r="K264" s="62"/>
    </row>
    <row r="265" spans="6:11" x14ac:dyDescent="0.2">
      <c r="F265" s="62"/>
      <c r="G265" s="62"/>
      <c r="H265" s="62"/>
      <c r="I265" s="62"/>
      <c r="J265" s="62"/>
      <c r="K265" s="62"/>
    </row>
    <row r="266" spans="6:11" x14ac:dyDescent="0.2">
      <c r="F266" s="62"/>
      <c r="G266" s="62"/>
      <c r="H266" s="62"/>
      <c r="I266" s="62"/>
      <c r="J266" s="62"/>
      <c r="K266" s="62"/>
    </row>
    <row r="267" spans="6:11" x14ac:dyDescent="0.2">
      <c r="F267" s="62"/>
      <c r="G267" s="62"/>
      <c r="H267" s="62"/>
      <c r="I267" s="62"/>
      <c r="J267" s="62"/>
      <c r="K267" s="62"/>
    </row>
    <row r="268" spans="6:11" x14ac:dyDescent="0.2">
      <c r="F268" s="62"/>
      <c r="G268" s="62"/>
      <c r="H268" s="62"/>
      <c r="I268" s="62"/>
      <c r="J268" s="62"/>
      <c r="K268" s="62"/>
    </row>
    <row r="269" spans="6:11" x14ac:dyDescent="0.2">
      <c r="F269" s="62"/>
      <c r="G269" s="62"/>
      <c r="H269" s="62"/>
      <c r="I269" s="62"/>
      <c r="J269" s="62"/>
      <c r="K269" s="62"/>
    </row>
    <row r="270" spans="6:11" x14ac:dyDescent="0.2">
      <c r="F270" s="62"/>
      <c r="G270" s="62"/>
      <c r="H270" s="62"/>
      <c r="I270" s="62"/>
      <c r="J270" s="62"/>
      <c r="K270" s="62"/>
    </row>
    <row r="271" spans="6:11" x14ac:dyDescent="0.2">
      <c r="F271" s="62"/>
      <c r="G271" s="62"/>
      <c r="H271" s="62"/>
      <c r="I271" s="62"/>
      <c r="J271" s="62"/>
      <c r="K271" s="62"/>
    </row>
    <row r="272" spans="6:11" x14ac:dyDescent="0.2">
      <c r="F272" s="62"/>
      <c r="G272" s="62"/>
      <c r="H272" s="62"/>
      <c r="I272" s="62"/>
      <c r="J272" s="62"/>
      <c r="K272" s="62"/>
    </row>
    <row r="273" spans="6:11" x14ac:dyDescent="0.2">
      <c r="F273" s="62"/>
      <c r="G273" s="62"/>
      <c r="H273" s="62"/>
      <c r="I273" s="62"/>
      <c r="J273" s="62"/>
      <c r="K273" s="62"/>
    </row>
    <row r="274" spans="6:11" x14ac:dyDescent="0.2">
      <c r="F274" s="62"/>
      <c r="G274" s="62"/>
      <c r="H274" s="62"/>
      <c r="I274" s="62"/>
      <c r="J274" s="62"/>
      <c r="K274" s="62"/>
    </row>
    <row r="275" spans="6:11" x14ac:dyDescent="0.2">
      <c r="F275" s="62"/>
      <c r="G275" s="62"/>
      <c r="H275" s="62"/>
      <c r="I275" s="62"/>
      <c r="J275" s="62"/>
      <c r="K275" s="62"/>
    </row>
    <row r="276" spans="6:11" x14ac:dyDescent="0.2">
      <c r="F276" s="62"/>
      <c r="G276" s="62"/>
      <c r="H276" s="62"/>
      <c r="I276" s="62"/>
      <c r="J276" s="62"/>
      <c r="K276" s="62"/>
    </row>
    <row r="277" spans="6:11" x14ac:dyDescent="0.2">
      <c r="F277" s="62"/>
      <c r="G277" s="62"/>
      <c r="H277" s="62"/>
      <c r="I277" s="62"/>
      <c r="J277" s="62"/>
      <c r="K277" s="62"/>
    </row>
    <row r="278" spans="6:11" x14ac:dyDescent="0.2">
      <c r="F278" s="62"/>
      <c r="G278" s="62"/>
      <c r="H278" s="62"/>
      <c r="I278" s="62"/>
      <c r="J278" s="62"/>
      <c r="K278" s="62"/>
    </row>
    <row r="279" spans="6:11" x14ac:dyDescent="0.2">
      <c r="F279" s="62"/>
      <c r="G279" s="62"/>
      <c r="H279" s="62"/>
      <c r="I279" s="62"/>
      <c r="J279" s="62"/>
      <c r="K279" s="62"/>
    </row>
    <row r="280" spans="6:11" x14ac:dyDescent="0.2">
      <c r="F280" s="62"/>
      <c r="G280" s="62"/>
      <c r="H280" s="62"/>
      <c r="I280" s="62"/>
      <c r="J280" s="62"/>
      <c r="K280" s="62"/>
    </row>
    <row r="281" spans="6:11" x14ac:dyDescent="0.2">
      <c r="F281" s="62"/>
      <c r="G281" s="62"/>
      <c r="H281" s="62"/>
      <c r="I281" s="62"/>
      <c r="J281" s="62"/>
      <c r="K281" s="62"/>
    </row>
    <row r="282" spans="6:11" x14ac:dyDescent="0.2">
      <c r="F282" s="62"/>
      <c r="G282" s="62"/>
      <c r="H282" s="62"/>
      <c r="I282" s="62"/>
      <c r="J282" s="62"/>
      <c r="K282" s="62"/>
    </row>
    <row r="283" spans="6:11" x14ac:dyDescent="0.2">
      <c r="F283" s="62"/>
      <c r="G283" s="62"/>
      <c r="H283" s="62"/>
      <c r="I283" s="62"/>
      <c r="J283" s="62"/>
      <c r="K283" s="62"/>
    </row>
    <row r="284" spans="6:11" x14ac:dyDescent="0.2">
      <c r="F284" s="62"/>
      <c r="G284" s="62"/>
      <c r="H284" s="62"/>
      <c r="I284" s="62"/>
      <c r="J284" s="62"/>
      <c r="K284" s="62"/>
    </row>
    <row r="285" spans="6:11" x14ac:dyDescent="0.2">
      <c r="F285" s="62"/>
      <c r="G285" s="62"/>
      <c r="H285" s="62"/>
      <c r="I285" s="62"/>
      <c r="J285" s="62"/>
      <c r="K285" s="62"/>
    </row>
    <row r="286" spans="6:11" x14ac:dyDescent="0.2">
      <c r="F286" s="62"/>
      <c r="G286" s="62"/>
      <c r="H286" s="62"/>
      <c r="I286" s="62"/>
      <c r="J286" s="62"/>
      <c r="K286" s="62"/>
    </row>
    <row r="287" spans="6:11" x14ac:dyDescent="0.2">
      <c r="F287" s="62"/>
      <c r="G287" s="62"/>
      <c r="H287" s="62"/>
      <c r="I287" s="62"/>
      <c r="J287" s="62"/>
      <c r="K287" s="62"/>
    </row>
    <row r="288" spans="6:11" x14ac:dyDescent="0.2">
      <c r="F288" s="62"/>
      <c r="G288" s="62"/>
      <c r="H288" s="62"/>
      <c r="I288" s="62"/>
      <c r="J288" s="62"/>
      <c r="K288" s="62"/>
    </row>
    <row r="289" spans="6:11" x14ac:dyDescent="0.2">
      <c r="F289" s="62"/>
      <c r="G289" s="62"/>
      <c r="H289" s="62"/>
      <c r="I289" s="62"/>
      <c r="J289" s="62"/>
      <c r="K289" s="62"/>
    </row>
    <row r="290" spans="6:11" x14ac:dyDescent="0.2">
      <c r="F290" s="62"/>
      <c r="G290" s="62"/>
      <c r="H290" s="62"/>
      <c r="I290" s="62"/>
      <c r="J290" s="62"/>
      <c r="K290" s="62"/>
    </row>
    <row r="291" spans="6:11" x14ac:dyDescent="0.2">
      <c r="F291" s="62"/>
      <c r="G291" s="62"/>
      <c r="H291" s="62"/>
      <c r="I291" s="62"/>
      <c r="J291" s="62"/>
      <c r="K291" s="62"/>
    </row>
    <row r="292" spans="6:11" x14ac:dyDescent="0.2">
      <c r="F292" s="62"/>
      <c r="G292" s="62"/>
      <c r="H292" s="62"/>
      <c r="I292" s="62"/>
      <c r="J292" s="62"/>
      <c r="K292" s="62"/>
    </row>
    <row r="293" spans="6:11" x14ac:dyDescent="0.2">
      <c r="F293" s="62"/>
      <c r="G293" s="62"/>
      <c r="H293" s="62"/>
      <c r="I293" s="62"/>
      <c r="J293" s="62"/>
      <c r="K293" s="62"/>
    </row>
    <row r="294" spans="6:11" x14ac:dyDescent="0.2">
      <c r="F294" s="62"/>
      <c r="G294" s="62"/>
      <c r="H294" s="62"/>
      <c r="I294" s="62"/>
      <c r="J294" s="62"/>
      <c r="K294" s="62"/>
    </row>
    <row r="295" spans="6:11" x14ac:dyDescent="0.2">
      <c r="F295" s="62"/>
      <c r="G295" s="62"/>
      <c r="H295" s="62"/>
      <c r="I295" s="62"/>
      <c r="J295" s="62"/>
      <c r="K295" s="62"/>
    </row>
    <row r="296" spans="6:11" x14ac:dyDescent="0.2">
      <c r="F296" s="62"/>
      <c r="G296" s="62"/>
      <c r="H296" s="62"/>
      <c r="I296" s="62"/>
      <c r="J296" s="62"/>
      <c r="K296" s="62"/>
    </row>
    <row r="297" spans="6:11" x14ac:dyDescent="0.2">
      <c r="F297" s="62"/>
      <c r="G297" s="62"/>
      <c r="H297" s="62"/>
      <c r="I297" s="62"/>
      <c r="J297" s="62"/>
      <c r="K297" s="62"/>
    </row>
    <row r="298" spans="6:11" x14ac:dyDescent="0.2">
      <c r="F298" s="62"/>
      <c r="G298" s="62"/>
      <c r="H298" s="62"/>
      <c r="I298" s="62"/>
      <c r="J298" s="62"/>
      <c r="K298" s="62"/>
    </row>
    <row r="299" spans="6:11" x14ac:dyDescent="0.2">
      <c r="F299" s="62"/>
      <c r="G299" s="62"/>
      <c r="H299" s="62"/>
      <c r="I299" s="62"/>
      <c r="J299" s="62"/>
      <c r="K299" s="62"/>
    </row>
    <row r="300" spans="6:11" x14ac:dyDescent="0.2">
      <c r="F300" s="62"/>
      <c r="G300" s="62"/>
      <c r="H300" s="62"/>
      <c r="I300" s="62"/>
      <c r="J300" s="62"/>
      <c r="K300" s="62"/>
    </row>
    <row r="301" spans="6:11" x14ac:dyDescent="0.2">
      <c r="F301" s="62"/>
      <c r="G301" s="62"/>
      <c r="H301" s="62"/>
      <c r="I301" s="62"/>
      <c r="J301" s="62"/>
      <c r="K301" s="62"/>
    </row>
    <row r="302" spans="6:11" x14ac:dyDescent="0.2">
      <c r="F302" s="62"/>
      <c r="G302" s="62"/>
      <c r="H302" s="62"/>
      <c r="I302" s="62"/>
      <c r="J302" s="62"/>
      <c r="K302" s="62"/>
    </row>
    <row r="303" spans="6:11" x14ac:dyDescent="0.2">
      <c r="F303" s="62"/>
      <c r="G303" s="62"/>
      <c r="H303" s="62"/>
      <c r="I303" s="62"/>
      <c r="J303" s="62"/>
      <c r="K303" s="62"/>
    </row>
    <row r="304" spans="6:11" x14ac:dyDescent="0.2">
      <c r="F304" s="62"/>
      <c r="G304" s="62"/>
      <c r="H304" s="62"/>
      <c r="I304" s="62"/>
      <c r="J304" s="62"/>
      <c r="K304" s="62"/>
    </row>
    <row r="305" spans="6:11" x14ac:dyDescent="0.2">
      <c r="F305" s="62"/>
      <c r="G305" s="62"/>
      <c r="H305" s="62"/>
      <c r="I305" s="62"/>
      <c r="J305" s="62"/>
      <c r="K305" s="62"/>
    </row>
    <row r="306" spans="6:11" x14ac:dyDescent="0.2">
      <c r="F306" s="62"/>
      <c r="G306" s="62"/>
      <c r="H306" s="62"/>
      <c r="I306" s="62"/>
      <c r="J306" s="62"/>
      <c r="K306" s="62"/>
    </row>
    <row r="307" spans="6:11" x14ac:dyDescent="0.2">
      <c r="F307" s="62"/>
      <c r="G307" s="62"/>
      <c r="H307" s="62"/>
      <c r="I307" s="62"/>
      <c r="J307" s="62"/>
      <c r="K307" s="62"/>
    </row>
    <row r="308" spans="6:11" x14ac:dyDescent="0.2">
      <c r="F308" s="62"/>
      <c r="G308" s="62"/>
      <c r="H308" s="62"/>
      <c r="I308" s="62"/>
      <c r="J308" s="62"/>
      <c r="K308" s="62"/>
    </row>
    <row r="309" spans="6:11" x14ac:dyDescent="0.2">
      <c r="F309" s="62"/>
      <c r="G309" s="62"/>
      <c r="H309" s="62"/>
      <c r="I309" s="62"/>
      <c r="J309" s="62"/>
      <c r="K309" s="62"/>
    </row>
    <row r="310" spans="6:11" x14ac:dyDescent="0.2">
      <c r="F310" s="62"/>
      <c r="G310" s="62"/>
      <c r="H310" s="62"/>
      <c r="I310" s="62"/>
      <c r="J310" s="62"/>
      <c r="K310" s="62"/>
    </row>
    <row r="311" spans="6:11" x14ac:dyDescent="0.2">
      <c r="F311" s="62"/>
      <c r="G311" s="62"/>
      <c r="H311" s="62"/>
      <c r="I311" s="62"/>
      <c r="J311" s="62"/>
      <c r="K311" s="62"/>
    </row>
    <row r="312" spans="6:11" x14ac:dyDescent="0.2">
      <c r="F312" s="62"/>
      <c r="G312" s="62"/>
      <c r="H312" s="62"/>
      <c r="I312" s="62"/>
      <c r="J312" s="62"/>
      <c r="K312" s="62"/>
    </row>
    <row r="313" spans="6:11" x14ac:dyDescent="0.2">
      <c r="F313" s="62"/>
      <c r="G313" s="62"/>
      <c r="H313" s="62"/>
      <c r="I313" s="62"/>
      <c r="J313" s="62"/>
      <c r="K313" s="62"/>
    </row>
    <row r="314" spans="6:11" x14ac:dyDescent="0.2">
      <c r="F314" s="62"/>
      <c r="G314" s="62"/>
      <c r="H314" s="62"/>
      <c r="I314" s="62"/>
      <c r="J314" s="62"/>
      <c r="K314" s="62"/>
    </row>
    <row r="315" spans="6:11" x14ac:dyDescent="0.2">
      <c r="F315" s="62"/>
      <c r="G315" s="62"/>
      <c r="H315" s="62"/>
      <c r="I315" s="62"/>
      <c r="J315" s="62"/>
      <c r="K315" s="62"/>
    </row>
    <row r="316" spans="6:11" x14ac:dyDescent="0.2">
      <c r="F316" s="62"/>
      <c r="G316" s="62"/>
      <c r="H316" s="62"/>
      <c r="I316" s="62"/>
      <c r="J316" s="62"/>
      <c r="K316" s="62"/>
    </row>
    <row r="317" spans="6:11" x14ac:dyDescent="0.2">
      <c r="F317" s="62"/>
      <c r="G317" s="62"/>
      <c r="H317" s="62"/>
      <c r="I317" s="62"/>
      <c r="J317" s="62"/>
      <c r="K317" s="62"/>
    </row>
    <row r="318" spans="6:11" x14ac:dyDescent="0.2">
      <c r="F318" s="62"/>
      <c r="G318" s="62"/>
      <c r="H318" s="62"/>
      <c r="I318" s="62"/>
      <c r="J318" s="62"/>
      <c r="K318" s="62"/>
    </row>
    <row r="319" spans="6:11" x14ac:dyDescent="0.2">
      <c r="F319" s="62"/>
      <c r="G319" s="62"/>
      <c r="H319" s="62"/>
      <c r="I319" s="62"/>
      <c r="J319" s="62"/>
      <c r="K319" s="62"/>
    </row>
    <row r="320" spans="6:11" x14ac:dyDescent="0.2">
      <c r="F320" s="62"/>
      <c r="G320" s="62"/>
      <c r="H320" s="62"/>
      <c r="I320" s="62"/>
      <c r="J320" s="62"/>
      <c r="K320" s="62"/>
    </row>
    <row r="321" spans="6:11" x14ac:dyDescent="0.2">
      <c r="F321" s="62"/>
      <c r="G321" s="62"/>
      <c r="H321" s="62"/>
      <c r="I321" s="62"/>
      <c r="J321" s="62"/>
      <c r="K321" s="62"/>
    </row>
    <row r="322" spans="6:11" x14ac:dyDescent="0.2">
      <c r="F322" s="62"/>
      <c r="G322" s="62"/>
      <c r="H322" s="62"/>
      <c r="I322" s="62"/>
      <c r="J322" s="62"/>
      <c r="K322" s="62"/>
    </row>
    <row r="323" spans="6:11" x14ac:dyDescent="0.2">
      <c r="F323" s="62"/>
      <c r="G323" s="62"/>
      <c r="H323" s="62"/>
      <c r="I323" s="62"/>
      <c r="J323" s="62"/>
      <c r="K323" s="62"/>
    </row>
    <row r="324" spans="6:11" x14ac:dyDescent="0.2">
      <c r="F324" s="62"/>
      <c r="G324" s="62"/>
      <c r="H324" s="62"/>
      <c r="I324" s="62"/>
      <c r="J324" s="62"/>
      <c r="K324" s="62"/>
    </row>
    <row r="325" spans="6:11" x14ac:dyDescent="0.2">
      <c r="F325" s="62"/>
      <c r="G325" s="62"/>
      <c r="H325" s="62"/>
      <c r="I325" s="62"/>
      <c r="J325" s="62"/>
      <c r="K325" s="62"/>
    </row>
    <row r="326" spans="6:11" x14ac:dyDescent="0.2">
      <c r="F326" s="62"/>
      <c r="G326" s="62"/>
      <c r="H326" s="62"/>
      <c r="I326" s="62"/>
      <c r="J326" s="62"/>
      <c r="K326" s="62"/>
    </row>
    <row r="327" spans="6:11" x14ac:dyDescent="0.2">
      <c r="F327" s="62"/>
      <c r="G327" s="62"/>
      <c r="H327" s="62"/>
      <c r="I327" s="62"/>
      <c r="J327" s="62"/>
      <c r="K327" s="62"/>
    </row>
    <row r="328" spans="6:11" x14ac:dyDescent="0.2">
      <c r="F328" s="62"/>
      <c r="G328" s="62"/>
      <c r="H328" s="62"/>
      <c r="I328" s="62"/>
      <c r="J328" s="62"/>
      <c r="K328" s="62"/>
    </row>
    <row r="329" spans="6:11" x14ac:dyDescent="0.2">
      <c r="F329" s="62"/>
      <c r="G329" s="62"/>
      <c r="H329" s="62"/>
      <c r="I329" s="62"/>
      <c r="J329" s="62"/>
      <c r="K329" s="62"/>
    </row>
    <row r="330" spans="6:11" x14ac:dyDescent="0.2">
      <c r="F330" s="62"/>
      <c r="G330" s="62"/>
      <c r="H330" s="62"/>
      <c r="I330" s="62"/>
      <c r="J330" s="62"/>
      <c r="K330" s="62"/>
    </row>
    <row r="331" spans="6:11" x14ac:dyDescent="0.2">
      <c r="F331" s="62"/>
      <c r="G331" s="62"/>
      <c r="H331" s="62"/>
      <c r="I331" s="62"/>
      <c r="J331" s="62"/>
      <c r="K331" s="62"/>
    </row>
    <row r="332" spans="6:11" x14ac:dyDescent="0.2">
      <c r="F332" s="62"/>
      <c r="G332" s="62"/>
      <c r="H332" s="62"/>
      <c r="I332" s="62"/>
      <c r="J332" s="62"/>
      <c r="K332" s="62"/>
    </row>
    <row r="333" spans="6:11" x14ac:dyDescent="0.2">
      <c r="F333" s="62"/>
      <c r="G333" s="62"/>
      <c r="H333" s="62"/>
      <c r="I333" s="62"/>
      <c r="J333" s="62"/>
      <c r="K333" s="62"/>
    </row>
    <row r="334" spans="6:11" x14ac:dyDescent="0.2">
      <c r="F334" s="62"/>
      <c r="G334" s="62"/>
      <c r="H334" s="62"/>
      <c r="I334" s="62"/>
      <c r="J334" s="62"/>
      <c r="K334" s="62"/>
    </row>
    <row r="335" spans="6:11" x14ac:dyDescent="0.2">
      <c r="F335" s="62"/>
      <c r="G335" s="62"/>
      <c r="H335" s="62"/>
      <c r="I335" s="62"/>
      <c r="J335" s="62"/>
      <c r="K335" s="62"/>
    </row>
    <row r="336" spans="6:11" x14ac:dyDescent="0.2">
      <c r="F336" s="62"/>
      <c r="G336" s="62"/>
      <c r="H336" s="62"/>
      <c r="I336" s="62"/>
      <c r="J336" s="62"/>
      <c r="K336" s="62"/>
    </row>
    <row r="337" spans="6:12" x14ac:dyDescent="0.2">
      <c r="F337" s="62"/>
      <c r="G337" s="62"/>
      <c r="H337" s="62"/>
      <c r="I337" s="62"/>
      <c r="J337" s="62"/>
      <c r="K337" s="62"/>
    </row>
    <row r="338" spans="6:12" x14ac:dyDescent="0.2">
      <c r="F338" s="62"/>
      <c r="G338" s="62"/>
      <c r="H338" s="62"/>
      <c r="I338" s="62"/>
      <c r="J338" s="62"/>
      <c r="K338" s="62"/>
    </row>
    <row r="339" spans="6:12" x14ac:dyDescent="0.2">
      <c r="F339" s="62"/>
      <c r="G339" s="62"/>
      <c r="H339" s="62"/>
      <c r="I339" s="62"/>
      <c r="J339" s="62"/>
      <c r="K339" s="62"/>
    </row>
    <row r="340" spans="6:12" x14ac:dyDescent="0.2">
      <c r="F340" s="62"/>
      <c r="G340" s="62"/>
      <c r="H340" s="62"/>
      <c r="I340" s="62"/>
      <c r="J340" s="62"/>
      <c r="K340" s="62"/>
    </row>
    <row r="341" spans="6:12" x14ac:dyDescent="0.2">
      <c r="F341" s="62"/>
      <c r="G341" s="62"/>
      <c r="H341" s="62"/>
      <c r="I341" s="62"/>
      <c r="J341" s="62"/>
      <c r="K341" s="62"/>
    </row>
    <row r="342" spans="6:12" x14ac:dyDescent="0.2">
      <c r="F342" s="62"/>
      <c r="G342" s="62"/>
      <c r="H342" s="62"/>
      <c r="I342" s="62"/>
      <c r="J342" s="62"/>
      <c r="K342" s="62"/>
    </row>
    <row r="343" spans="6:12" x14ac:dyDescent="0.2">
      <c r="F343" s="62"/>
      <c r="G343" s="62"/>
      <c r="H343" s="62"/>
      <c r="I343" s="62"/>
      <c r="J343" s="62"/>
      <c r="K343" s="62"/>
    </row>
    <row r="344" spans="6:12" x14ac:dyDescent="0.2">
      <c r="F344" s="62"/>
      <c r="G344" s="62"/>
      <c r="H344" s="62"/>
      <c r="I344" s="62"/>
      <c r="J344" s="62"/>
      <c r="K344" s="62"/>
      <c r="L344" s="62"/>
    </row>
    <row r="345" spans="6:12" x14ac:dyDescent="0.2">
      <c r="F345" s="134"/>
      <c r="G345" s="134"/>
      <c r="H345" s="134"/>
      <c r="I345" s="134"/>
      <c r="J345" s="134"/>
      <c r="K345" s="134"/>
    </row>
  </sheetData>
  <mergeCells count="10">
    <mergeCell ref="H7:I7"/>
    <mergeCell ref="J7:K7"/>
    <mergeCell ref="J8:K8"/>
    <mergeCell ref="C5:D5"/>
    <mergeCell ref="G5:K5"/>
    <mergeCell ref="T5:U5"/>
    <mergeCell ref="V5:W5"/>
    <mergeCell ref="E6:F6"/>
    <mergeCell ref="Q6:R6"/>
    <mergeCell ref="V6:W6"/>
  </mergeCells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2EF82-AE2D-44F2-BE53-69BAE34A6D25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Planilha2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Darcy Santos</dc:creator>
  <cp:lastModifiedBy>Darcy Santos</cp:lastModifiedBy>
  <dcterms:created xsi:type="dcterms:W3CDTF">2020-09-23T17:39:51Z</dcterms:created>
  <dcterms:modified xsi:type="dcterms:W3CDTF">2025-01-20T15:12:00Z</dcterms:modified>
</cp:coreProperties>
</file>